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DieseArbeitsmappe" defaultThemeVersion="124226"/>
  <mc:AlternateContent xmlns:mc="http://schemas.openxmlformats.org/markup-compatibility/2006">
    <mc:Choice Requires="x15">
      <x15ac:absPath xmlns:x15ac="http://schemas.microsoft.com/office/spreadsheetml/2010/11/ac" url="N:\03_Beschaffungen &amp; Nachträge\2025 Alle Vorgänge\25-08776 Mobilfunk 2026\040_Vergabeunterlagen\Finale Unterlagen\"/>
    </mc:Choice>
  </mc:AlternateContent>
  <xr:revisionPtr revIDLastSave="0" documentId="13_ncr:1_{7F3BA2FF-E86D-4ECC-BB9E-A668A4D5311B}" xr6:coauthVersionLast="47" xr6:coauthVersionMax="47" xr10:uidLastSave="{00000000-0000-0000-0000-000000000000}"/>
  <bookViews>
    <workbookView xWindow="-51720" yWindow="-3930" windowWidth="51840" windowHeight="21120" xr2:uid="{00000000-000D-0000-FFFF-FFFF00000000}"/>
  </bookViews>
  <sheets>
    <sheet name="Deckblatt" sheetId="1" r:id="rId1"/>
    <sheet name="Erläuterung " sheetId="2" r:id="rId2"/>
    <sheet name="Bewertungskriterien" sheetId="6" r:id="rId3"/>
  </sheets>
  <definedNames>
    <definedName name="_GoBack" localSheetId="1">'Erläuterung '!$A$2</definedName>
    <definedName name="_xlnm.Print_Area" localSheetId="2">Bewertungskriterien!$A$1:$M$81</definedName>
    <definedName name="_xlnm.Print_Area" localSheetId="0">Deckblatt!$A$1:$A$5</definedName>
    <definedName name="_xlnm.Print_Area" localSheetId="1">'Erläuterung '!$A$1:$A$5</definedName>
    <definedName name="_xlnm.Print_Titles" localSheetId="2">Bewertungskriterien!$1:$4</definedName>
    <definedName name="JaNein">#REF!</definedName>
    <definedName name="Z_9FFCA61D_7873_4823_A780_02FB2C85859F_.wvu.PrintArea" localSheetId="0" hidden="1">Deckblatt!$A$1:$A$5</definedName>
    <definedName name="Z_9FFCA61D_7873_4823_A780_02FB2C85859F_.wvu.PrintArea" localSheetId="1" hidden="1">'Erläuterung '!$A$1:$A$5</definedName>
  </definedNames>
  <calcPr calcId="191029"/>
  <customWorkbookViews>
    <customWorkbookView name="Techniker Krankenkasse - Persönliche Ansicht" guid="{9FFCA61D-7873-4823-A780-02FB2C85859F}" mergeInterval="0" personalView="1" maximized="1" xWindow="-8" yWindow="-8" windowWidth="1296" windowHeight="1000"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1" i="6" l="1"/>
  <c r="M81" i="6"/>
  <c r="E81" i="6"/>
  <c r="L7" i="6"/>
  <c r="L8" i="6"/>
  <c r="L9" i="6"/>
  <c r="L10" i="6"/>
  <c r="L11" i="6"/>
  <c r="L13" i="6"/>
  <c r="L14" i="6"/>
  <c r="L80" i="6"/>
  <c r="L78" i="6"/>
  <c r="L77" i="6"/>
  <c r="L76" i="6"/>
  <c r="L75" i="6"/>
  <c r="L74" i="6"/>
  <c r="L72" i="6"/>
  <c r="L71" i="6"/>
  <c r="L70" i="6"/>
  <c r="L69" i="6"/>
  <c r="L68" i="6"/>
  <c r="L66" i="6"/>
  <c r="L64" i="6"/>
  <c r="L62" i="6"/>
  <c r="L60" i="6"/>
  <c r="L59" i="6"/>
  <c r="L58" i="6"/>
  <c r="L56" i="6"/>
  <c r="L55" i="6"/>
  <c r="L54" i="6"/>
  <c r="L53" i="6"/>
  <c r="L52" i="6"/>
  <c r="L51" i="6"/>
  <c r="L49" i="6"/>
  <c r="L48" i="6"/>
  <c r="L47" i="6"/>
  <c r="L46" i="6"/>
  <c r="L45" i="6"/>
  <c r="L44" i="6"/>
  <c r="L43" i="6"/>
  <c r="L42" i="6"/>
  <c r="L40" i="6"/>
  <c r="L39" i="6"/>
  <c r="L38" i="6"/>
  <c r="L37" i="6"/>
  <c r="L35" i="6"/>
  <c r="L34" i="6"/>
  <c r="L33" i="6"/>
  <c r="L32" i="6"/>
  <c r="L31" i="6"/>
  <c r="L30" i="6"/>
  <c r="L29" i="6"/>
  <c r="L28" i="6"/>
  <c r="L27" i="6"/>
  <c r="L26" i="6"/>
  <c r="L24" i="6"/>
  <c r="L23" i="6"/>
  <c r="L21" i="6"/>
  <c r="L20" i="6"/>
  <c r="L19" i="6"/>
  <c r="L17" i="6"/>
  <c r="L16" i="6"/>
  <c r="L15" i="6"/>
  <c r="L81" i="6" l="1"/>
</calcChain>
</file>

<file path=xl/sharedStrings.xml><?xml version="1.0" encoding="utf-8"?>
<sst xmlns="http://schemas.openxmlformats.org/spreadsheetml/2006/main" count="402" uniqueCount="289">
  <si>
    <t>Erläuterung</t>
  </si>
  <si>
    <t>Pos.</t>
  </si>
  <si>
    <t>1.</t>
  </si>
  <si>
    <t>Gering
(0 bis 3 Punkte)</t>
  </si>
  <si>
    <t>1. Kriterienebene</t>
  </si>
  <si>
    <t>Durchschnittlich
(4 bis 7 Punkte)</t>
  </si>
  <si>
    <t xml:space="preserve">Hoch
(8 bis 10 Punkte) </t>
  </si>
  <si>
    <t>Ja = 10 Punkte</t>
  </si>
  <si>
    <t>Nein = 0 Punkte</t>
  </si>
  <si>
    <t>B2</t>
  </si>
  <si>
    <t>B3</t>
  </si>
  <si>
    <t>B4</t>
  </si>
  <si>
    <t>B5</t>
  </si>
  <si>
    <t>B6</t>
  </si>
  <si>
    <t>B7</t>
  </si>
  <si>
    <t>B8</t>
  </si>
  <si>
    <t>B9</t>
  </si>
  <si>
    <t>B10</t>
  </si>
  <si>
    <t>B11</t>
  </si>
  <si>
    <t>B14</t>
  </si>
  <si>
    <t>B16</t>
  </si>
  <si>
    <t>B15</t>
  </si>
  <si>
    <t>B17</t>
  </si>
  <si>
    <t>B18</t>
  </si>
  <si>
    <t>B19</t>
  </si>
  <si>
    <t>B20</t>
  </si>
  <si>
    <t>B21</t>
  </si>
  <si>
    <t>B22</t>
  </si>
  <si>
    <t>B23</t>
  </si>
  <si>
    <t>B24</t>
  </si>
  <si>
    <t>B25</t>
  </si>
  <si>
    <t>B26</t>
  </si>
  <si>
    <t>B27</t>
  </si>
  <si>
    <t>B28</t>
  </si>
  <si>
    <t>B29</t>
  </si>
  <si>
    <t>B30</t>
  </si>
  <si>
    <t>B31</t>
  </si>
  <si>
    <t>B32</t>
  </si>
  <si>
    <t>B33</t>
  </si>
  <si>
    <t>B34</t>
  </si>
  <si>
    <t>B35</t>
  </si>
  <si>
    <t>B36</t>
  </si>
  <si>
    <t>B37</t>
  </si>
  <si>
    <t>&lt; 90% = 0 Punkte,
ab 90 % = 1 Punkt
ab 91 % = 2 Punkte
ab 92 % = 3 Punkte</t>
  </si>
  <si>
    <t>ab 93 % = 4 Punkte
ab 94 % = 5 Punkte
ab 95 % = 6 Punkte
ab 96 % = 7 Punkte</t>
  </si>
  <si>
    <t>ab 97 % = 8 Punkte
ab 98 % = 9 Punkte
ab 99% = 10 Punkte</t>
  </si>
  <si>
    <t>&lt; 80% = 0 Punkte,
ab 80 % = 1 Punkt
 ab 82 % = 2 Punkte
ab 84 % = 3 Punkte</t>
  </si>
  <si>
    <t>86 % = 4 Punkte
88 % = 5 Punkte
90 % = 6 Punkte
92 % = 7 Punkte</t>
  </si>
  <si>
    <t>ab 94 % = 8 Punkte
ab 96 % = 9 Punkte
ab 98% = 10 Punkte</t>
  </si>
  <si>
    <t>&lt; 7 s =  4 Punkte
&lt; 6 s = 5 Punkte
&lt; 5 s = 6 Punkte
&lt; 4 s = 7 Punkte</t>
  </si>
  <si>
    <t xml:space="preserve"> ab 10 s = 0 Punkte
&lt; 10 s = 1 Punkt
&lt; 9 s = 2 Punkte
&lt; 8 s = 3 Punkte</t>
  </si>
  <si>
    <t>&lt; 3 s = 8 Punkte
&lt; 2 s = 9 Punkte 
&lt; 1 s = 10 Punkte</t>
  </si>
  <si>
    <t>ab 500 ms = 0 Punkte
&lt; 500 ms = 1 Punkt
&lt; 450 ms = 2 Punkte
&lt; 400 ms = 3 Punkte</t>
  </si>
  <si>
    <t>&lt; 350 ms = 4 Punkte
&lt; 300 ms = 5 Punkte
&lt; 250 ms = 6 Punkte 
&lt; 200 ms = 7 Punkte</t>
  </si>
  <si>
    <t>&lt; 150 ms = 8 Punkte
&lt; 200 ms = 9 Punkte
&lt; 100 ms 10 Punkte</t>
  </si>
  <si>
    <t>ab 200 ms = 0 Punkte
&lt; 200 ms = 1 Punkt
&lt; 180 ms = 2 Punkte
&lt; 160 ms = 3 Punkte</t>
  </si>
  <si>
    <t>&lt; 60 ms = 8 Punkte
&lt; 40 ms = 9 Punkte
&lt; 20 ms 10 Punkte</t>
  </si>
  <si>
    <t>&lt; 140 ms = 4 Punkte
&lt; 120 ms = 5 Punkte
&lt; 100 ms = 6 Punkte 
&lt; 80 ms = 7 Punkte</t>
  </si>
  <si>
    <t>ab 99,25 % = 8 Punkte
ab 99,50 % = 9 Punkte
ab 99,75 % = 10 Punkte</t>
  </si>
  <si>
    <t>ab 98,25 % = 4 Punkte
ab 98,50 % = 5 Punkte
ab 98,75 % = 6 Punkte
ab 99,00 % = 7 Punkte</t>
  </si>
  <si>
    <t>&lt; 4 Stunden = 8 Punkte
&lt; 3 Stunden = 9 Punkte
&lt; 2 Stunde = 10 Punkte</t>
  </si>
  <si>
    <t>&lt; 8 Stunden = 4 Punkte
&lt; 7 Stunden = 5 Punkte
&lt; 6 Stunden = 6 Punkte
&lt; 5 Stunden = 7 Punkte</t>
  </si>
  <si>
    <t>ab 11 Stunden = 0 Punkte
&lt; 11 Stunden = 1 Punkte
&lt; 10 Stunden = 2 Punkte
&lt; 9 Stunden = 3 Punkte</t>
  </si>
  <si>
    <t>&lt; 4 Kanäle = 0 Punkte
ab 4 Kanäle = 1 Punkt
ab 6 Kanäle = 2 Punkte
ab 9 Kanäle = 3 Punkte</t>
  </si>
  <si>
    <t xml:space="preserve">ab 12 Kanäle = 4 Punkte
ab 15 Kanäle = 5 Punkte
ab 18 Kanäle = 6 Punkte
ab 21 Kanäle = 7 Punkte </t>
  </si>
  <si>
    <t>ab 25 Kanäle = 8 Punkte
ab 27 Kanäle = 9 Punkte
ab 30 Kanäle = 10 Punkte</t>
  </si>
  <si>
    <t>Kein Standort = 0 Punkte</t>
  </si>
  <si>
    <t>1 Standort = 5 Punkte</t>
  </si>
  <si>
    <t>2 Standorte = 10 Punkte</t>
  </si>
  <si>
    <t>Nicht vergeben</t>
  </si>
  <si>
    <t>B38</t>
  </si>
  <si>
    <t>B39</t>
  </si>
  <si>
    <t>B40</t>
  </si>
  <si>
    <t>B41</t>
  </si>
  <si>
    <t>B42</t>
  </si>
  <si>
    <t>B43</t>
  </si>
  <si>
    <t>B44</t>
  </si>
  <si>
    <t>B45</t>
  </si>
  <si>
    <t>B46</t>
  </si>
  <si>
    <t>B47</t>
  </si>
  <si>
    <t>B48</t>
  </si>
  <si>
    <t>B50</t>
  </si>
  <si>
    <t>B51</t>
  </si>
  <si>
    <t>B52</t>
  </si>
  <si>
    <t>B53</t>
  </si>
  <si>
    <t>B54</t>
  </si>
  <si>
    <t>bis 400.000 Hotspots = 4 Punkte
bis 500.000 Hotspots = 5 Punkte
bis 600.000 Hotspots = 6 Punkte
bis 700.000 Hotspots = 7 Punkte</t>
  </si>
  <si>
    <t>bis 45 % = 8 Punkte
bis 50 % = 9 Punkte
&gt; 50 % = 10 Punkte</t>
  </si>
  <si>
    <t>bis 25 % = 4 Punkte
bis 30 % = 5 Punkte
bis 35 % = 6 Punkte
bis 40 % = 7 Punkte</t>
  </si>
  <si>
    <t>bis 5 % = 0 Punkte
bis 10 % = 1 Punkt 
bis 15 % = 2 Punkte
bis 20 % = 3 Punkte</t>
  </si>
  <si>
    <t xml:space="preserve">
Ab einem weiteren Kommunikationsweg  
= 3 Punkte
</t>
  </si>
  <si>
    <t>Ab zwei weiteren Kommunikationswegen  
= 6 Punkte</t>
  </si>
  <si>
    <t>Ab drei weiteren Kommunikationswege  
= 10 Punkte</t>
  </si>
  <si>
    <r>
      <rPr>
        <u/>
        <sz val="11"/>
        <color theme="1"/>
        <rFont val="Arial"/>
        <family val="2"/>
      </rPr>
      <t>Sperrung bestimmter Premium-Rufnummern und R-Gespräche:</t>
    </r>
    <r>
      <rPr>
        <sz val="11"/>
        <color theme="1"/>
        <rFont val="Arial"/>
        <family val="2"/>
      </rPr>
      <t xml:space="preserve">
</t>
    </r>
    <r>
      <rPr>
        <sz val="10"/>
        <color theme="1"/>
        <rFont val="Arial"/>
        <family val="2"/>
      </rPr>
      <t xml:space="preserve">Die Einzelleistung Sperrung bestimmter Premium-Rufnummern und R-Gespräche, kann einem Berechtigungsprofil zugewiesen werden.  </t>
    </r>
  </si>
  <si>
    <r>
      <rPr>
        <u/>
        <sz val="11"/>
        <color theme="1"/>
        <rFont val="Arial"/>
        <family val="2"/>
      </rPr>
      <t>Lieferung einer ePIN:</t>
    </r>
    <r>
      <rPr>
        <sz val="11"/>
        <color theme="1"/>
        <rFont val="Arial"/>
        <family val="2"/>
      </rPr>
      <t xml:space="preserve">
</t>
    </r>
    <r>
      <rPr>
        <sz val="10"/>
        <color theme="1"/>
        <rFont val="Arial"/>
        <family val="2"/>
      </rPr>
      <t xml:space="preserve">Jede eSIM verfügt über einen ePIN. </t>
    </r>
  </si>
  <si>
    <t xml:space="preserve">
Kein Hotspot = 0 Punkte
bis 100.000 Hotspots = 1 Punkt
bis 200.000 Hotspots = 2 Punkte
bis 300.000 Hotspots = 3 Punkte
</t>
  </si>
  <si>
    <t>Fachliche Bewertungsmatrix</t>
  </si>
  <si>
    <t>Netzabdeckung</t>
  </si>
  <si>
    <t xml:space="preserve">Netzqualität </t>
  </si>
  <si>
    <t>Signalisierung von Festnetznummern</t>
  </si>
  <si>
    <t>Versorgung besonderer Standorte</t>
  </si>
  <si>
    <t>Einzelleistungen für Sprach- und Datendienste</t>
  </si>
  <si>
    <t xml:space="preserve">Berechtigungsprofile </t>
  </si>
  <si>
    <t xml:space="preserve">SIM-Karten + eSIM </t>
  </si>
  <si>
    <t xml:space="preserve">Service - Desk </t>
  </si>
  <si>
    <t xml:space="preserve">Reporting </t>
  </si>
  <si>
    <t>Tarifkontrolle</t>
  </si>
  <si>
    <t>Pooling-Modell</t>
  </si>
  <si>
    <t>1.1</t>
  </si>
  <si>
    <t>1.1.1</t>
  </si>
  <si>
    <t>1.2</t>
  </si>
  <si>
    <t>1.2.1</t>
  </si>
  <si>
    <t>2. Kriterieneben</t>
  </si>
  <si>
    <t>Positiv bewertet wird, wenn der Projektplan vollständig, schlüssig und nachvollziehbar ist.</t>
  </si>
  <si>
    <t>Positiv bewertet wird, wenn die Darstellung der Personalausstattung und Aufgabenverteilung schlüssig und nachvollziehbar ist.</t>
  </si>
  <si>
    <t xml:space="preserve">Ja = 10 Punkte </t>
  </si>
  <si>
    <t>B49</t>
  </si>
  <si>
    <r>
      <t>G1</t>
    </r>
    <r>
      <rPr>
        <b/>
        <sz val="10"/>
        <color theme="1"/>
        <rFont val="Arial"/>
        <family val="2"/>
      </rPr>
      <t xml:space="preserve">
 Gewichtungs-punkte 
 1. Kriterien-ebene</t>
    </r>
  </si>
  <si>
    <t>1.2.2</t>
  </si>
  <si>
    <t>1.2.3</t>
  </si>
  <si>
    <t>1.2.4</t>
  </si>
  <si>
    <t>1.2.5</t>
  </si>
  <si>
    <t>1.3</t>
  </si>
  <si>
    <t>1.3.1</t>
  </si>
  <si>
    <t>1.3.2</t>
  </si>
  <si>
    <t>1.3.3</t>
  </si>
  <si>
    <t>1.4</t>
  </si>
  <si>
    <t>1.4.1</t>
  </si>
  <si>
    <t>1.4.2</t>
  </si>
  <si>
    <t>1.5</t>
  </si>
  <si>
    <t>1.5.1</t>
  </si>
  <si>
    <t>1.5.2</t>
  </si>
  <si>
    <t>1.6</t>
  </si>
  <si>
    <t>1.6.1</t>
  </si>
  <si>
    <t>1.6.2</t>
  </si>
  <si>
    <t>1.6.3</t>
  </si>
  <si>
    <t>1.6.4</t>
  </si>
  <si>
    <t>1.7</t>
  </si>
  <si>
    <t>1.7.1</t>
  </si>
  <si>
    <t>1.7.2</t>
  </si>
  <si>
    <t>1.7.3</t>
  </si>
  <si>
    <t>1.7.4</t>
  </si>
  <si>
    <t>1.7.5</t>
  </si>
  <si>
    <t>1.7.6</t>
  </si>
  <si>
    <r>
      <t xml:space="preserve">Barring of Outgoing International Calls except those directed to Home Country (BOIC ex HC), Sperren abgehender internationaler Anrufe außer ins Heimatland:
</t>
    </r>
    <r>
      <rPr>
        <sz val="10"/>
        <color theme="1"/>
        <rFont val="Arial"/>
        <family val="2"/>
      </rPr>
      <t>Im Rahmen des Sprachdienstes wird Barring of Outgoing International Calls except those directed to Home Country (BOIC ex HC), Sperren abgehender internationaler Anrufe außer ins Heimatland als Einzelleistung erbracht.</t>
    </r>
  </si>
  <si>
    <r>
      <t xml:space="preserve">Barring of Incoming Calls (BAIC), Sperren aller ankommenden Anrufe:
</t>
    </r>
    <r>
      <rPr>
        <sz val="10"/>
        <color theme="1"/>
        <rFont val="Arial"/>
        <family val="2"/>
      </rPr>
      <t>Im Rahmen des Sprachdienstes wird Barring of Incoming Calls (BAIC), Sperren aller ankommenden Anrufe, als Einzelleistung erbracht.</t>
    </r>
  </si>
  <si>
    <r>
      <rPr>
        <u/>
        <sz val="11"/>
        <color theme="1"/>
        <rFont val="Arial"/>
        <family val="2"/>
      </rPr>
      <t xml:space="preserve">Barring of Incoming Calls when Roaming Outside the Home PLMN Country (BIC Roam), Sperren aller ankommenden Anrufe beim Roaming außerhalb des eigenen Mobilnetzes:
</t>
    </r>
    <r>
      <rPr>
        <sz val="10"/>
        <color theme="1"/>
        <rFont val="Arial"/>
        <family val="2"/>
      </rPr>
      <t>Im Rahmen des Sprachdienstes wird Barring of Incoming Calls when Roaming Outside the Home PLMN Country (BIC Roam), Sperren aller ankommenden Anrufe beim Roaming außerhalb des eigenen Mobilnetzes als Einzelleistung erbracht.</t>
    </r>
  </si>
  <si>
    <r>
      <rPr>
        <u/>
        <sz val="11"/>
        <color theme="1"/>
        <rFont val="Arial"/>
        <family val="2"/>
      </rPr>
      <t xml:space="preserve">Sperrung von kostenpflichtigen Premiumrufnummern:
</t>
    </r>
    <r>
      <rPr>
        <u/>
        <sz val="10"/>
        <color theme="1"/>
        <rFont val="Arial"/>
        <family val="2"/>
      </rPr>
      <t xml:space="preserve">
</t>
    </r>
    <r>
      <rPr>
        <sz val="10"/>
        <color theme="1"/>
        <rFont val="Arial"/>
        <family val="2"/>
      </rPr>
      <t>Im Rahmen des Sprachdienstes wird auch die Sperrung von kostenpflichtigen Premiumrufnummern als Einzelleistung erbracht.</t>
    </r>
  </si>
  <si>
    <r>
      <t xml:space="preserve">Barring of Outgoing International Calls (BOIC), Sperren abgehender internationaler Anrufe:
</t>
    </r>
    <r>
      <rPr>
        <sz val="10"/>
        <color theme="1"/>
        <rFont val="Arial"/>
        <family val="2"/>
      </rPr>
      <t>Im Rahmen des Sprachdienstes wird Barring of Outgoing International Calls (BOIC), Sperren abgehender internationaler Anrufe, als Einzelleistung erbracht.</t>
    </r>
  </si>
  <si>
    <r>
      <t xml:space="preserve">Multi-Party-Service (MPTY), Konferenz mit bis zu 3 Teilnehmern:
</t>
    </r>
    <r>
      <rPr>
        <sz val="11"/>
        <color theme="1"/>
        <rFont val="Arial"/>
        <family val="2"/>
      </rPr>
      <t xml:space="preserve">
</t>
    </r>
    <r>
      <rPr>
        <sz val="10"/>
        <color theme="1"/>
        <rFont val="Arial"/>
        <family val="2"/>
      </rPr>
      <t>Im Rahmen des Sprachdienstes wird Multi-Party-Service (MPTY), Konferenz mit bis zu 3 Teilnehmern, als Einzelleistung erbracht.</t>
    </r>
  </si>
  <si>
    <r>
      <t xml:space="preserve">Weiterleiten von Gesprächen:
</t>
    </r>
    <r>
      <rPr>
        <sz val="10"/>
        <color theme="1"/>
        <rFont val="Arial"/>
        <family val="2"/>
      </rPr>
      <t xml:space="preserve">
Im Rahmen des Sprachdienstes wird das Weiterleiten von Gesprächen als Einzelleistung erbracht.</t>
    </r>
  </si>
  <si>
    <r>
      <t xml:space="preserve">Rückfragen/Makeln (INQUIRY):
</t>
    </r>
    <r>
      <rPr>
        <sz val="10"/>
        <color theme="1"/>
        <rFont val="Arial"/>
        <family val="2"/>
      </rPr>
      <t>Im Rahmen des Sprachdienstes wird auch Rückfragen/Makeln (INQUIRY) als Einzelleistung erbracht.</t>
    </r>
  </si>
  <si>
    <r>
      <t xml:space="preserve">Call Waiting (CW), Anklopfen:
</t>
    </r>
    <r>
      <rPr>
        <sz val="10"/>
        <color theme="1"/>
        <rFont val="Arial"/>
        <family val="2"/>
      </rPr>
      <t xml:space="preserve">Im Rahmen des Sprachdienstes wird Call Waiting (CW), Anklopfen, als Einzelleistung erbracht. </t>
    </r>
  </si>
  <si>
    <r>
      <t xml:space="preserve">Call Hold (HOLD), Halten der Verbindung:
</t>
    </r>
    <r>
      <rPr>
        <sz val="10"/>
        <color theme="1"/>
        <rFont val="Arial"/>
        <family val="2"/>
      </rPr>
      <t>Im Rahmen des Sprachdienstes wird Call Hold (HOLD), Halten der Verbindung, als Einzelleistung erbracht.</t>
    </r>
  </si>
  <si>
    <t>1.8</t>
  </si>
  <si>
    <t>1.9</t>
  </si>
  <si>
    <r>
      <rPr>
        <u/>
        <sz val="11"/>
        <color theme="1"/>
        <rFont val="Arial"/>
        <family val="2"/>
      </rPr>
      <t xml:space="preserve">Barring of All Outgoing Calls (BAOC),
Sperren aller abgehenden Anrufe als Bestandteil des Berechtigungsprofils:
</t>
    </r>
    <r>
      <rPr>
        <sz val="10"/>
        <color theme="1"/>
        <rFont val="Arial"/>
        <family val="2"/>
      </rPr>
      <t xml:space="preserve">Die Einzelleistung Barring of All Outgoing Calls (BAOC),
Sperren aller abgehenden Anrufe, können einem Berechtigungsprofil zugewiesen werden.  </t>
    </r>
  </si>
  <si>
    <r>
      <t xml:space="preserve">Barring of Outgoing International Calls (BOIC),
Sperren abgehender internationaler Anrufe:
</t>
    </r>
    <r>
      <rPr>
        <sz val="10"/>
        <color theme="1"/>
        <rFont val="Arial"/>
        <family val="2"/>
      </rPr>
      <t xml:space="preserve">Die Einzelleistung Barring of Outgoing International Calls (BOIC), Sperren abgehender internationaler Anrufe, kann  einem Berechtigungsprofil zugewiesen werden. </t>
    </r>
  </si>
  <si>
    <r>
      <rPr>
        <u/>
        <sz val="11"/>
        <color theme="1"/>
        <rFont val="Arial"/>
        <family val="2"/>
      </rPr>
      <t xml:space="preserve">Barring of Outgoing International Calls except those directed to the Home Country (BOIC-ex HC), 
Sperren abgehender Anrufe außer ins Heimatland:
</t>
    </r>
    <r>
      <rPr>
        <sz val="10"/>
        <color theme="1"/>
        <rFont val="Arial"/>
        <family val="2"/>
      </rPr>
      <t xml:space="preserve">Die Einzelleistung Barring of Outgoing International Calls except those directed to the Home Country (BOIC-ex HC), 
Sperren abgehender Anrufe außer ins Heimatland, kann einem Berechtigungsprofil zugewiesen werden.  </t>
    </r>
  </si>
  <si>
    <r>
      <rPr>
        <u/>
        <sz val="11"/>
        <color theme="1"/>
        <rFont val="Arial"/>
        <family val="2"/>
      </rPr>
      <t xml:space="preserve">White List, Freigabe nur bestimmter abgehender Rufnummern:
</t>
    </r>
    <r>
      <rPr>
        <sz val="11"/>
        <color theme="1"/>
        <rFont val="Arial"/>
        <family val="2"/>
      </rPr>
      <t xml:space="preserve">
</t>
    </r>
    <r>
      <rPr>
        <sz val="10"/>
        <color theme="1"/>
        <rFont val="Arial"/>
        <family val="2"/>
      </rPr>
      <t xml:space="preserve">Die Einzelleistung White List, Freigabe nur bestimmter abgehender Rufnummern, können einem Berechtigungsprofil zugewiesen werden.  </t>
    </r>
  </si>
  <si>
    <r>
      <rPr>
        <u/>
        <sz val="11"/>
        <color theme="1"/>
        <rFont val="Arial"/>
        <family val="2"/>
      </rPr>
      <t xml:space="preserve">Barring of All Incoming Calls (BAIC),
Sperren aller ankommenden Anrufe:
</t>
    </r>
    <r>
      <rPr>
        <sz val="10"/>
        <color theme="1"/>
        <rFont val="Arial"/>
        <family val="2"/>
      </rPr>
      <t xml:space="preserve">Die Einzelleistung Barring of All Incoming Calls (BAIC),
Sperren aller ankommenden Anrufe, kann einem Berechtigungsprofil zugewiesen werden.  </t>
    </r>
  </si>
  <si>
    <r>
      <rPr>
        <u/>
        <sz val="11"/>
        <color theme="1"/>
        <rFont val="Arial"/>
        <family val="2"/>
      </rPr>
      <t xml:space="preserve">Black List / hereinkommend,
Sperren bestimmter hereinkommender Anrufe:
</t>
    </r>
    <r>
      <rPr>
        <sz val="10"/>
        <color theme="1"/>
        <rFont val="Arial"/>
        <family val="2"/>
      </rPr>
      <t xml:space="preserve">Die Einzelleistung Black List / hereinkommend,
Sperren bestimmter hereinkommender Anrufe, kann einem Berechtigungsprofil zugewiesen werden.  </t>
    </r>
  </si>
  <si>
    <t>1.8.1</t>
  </si>
  <si>
    <t>1.8.2</t>
  </si>
  <si>
    <t>1.8.3</t>
  </si>
  <si>
    <t>1.8.4</t>
  </si>
  <si>
    <t>1.8.5</t>
  </si>
  <si>
    <t>1.8.6</t>
  </si>
  <si>
    <t>1.9.1</t>
  </si>
  <si>
    <t>1.9.2</t>
  </si>
  <si>
    <t>1.9.3</t>
  </si>
  <si>
    <t>1.10</t>
  </si>
  <si>
    <t>1.10.1</t>
  </si>
  <si>
    <t>1.11</t>
  </si>
  <si>
    <t>1.11.1</t>
  </si>
  <si>
    <t>1.12</t>
  </si>
  <si>
    <t>1.12.1</t>
  </si>
  <si>
    <t>1.13.1</t>
  </si>
  <si>
    <t>1.13</t>
  </si>
  <si>
    <r>
      <rPr>
        <u/>
        <sz val="11"/>
        <color theme="1"/>
        <rFont val="Arial"/>
        <family val="2"/>
      </rPr>
      <t xml:space="preserve">Herunterladbare eSIM-Profil zur Netznutzung:
</t>
    </r>
    <r>
      <rPr>
        <sz val="10"/>
        <color theme="1"/>
        <rFont val="Arial"/>
        <family val="2"/>
      </rPr>
      <t xml:space="preserve">Das eSIM-Profil zur Netznutzung kann durch die TK  heruntergeladen werden.  </t>
    </r>
  </si>
  <si>
    <t xml:space="preserve"> bis 800.000 Hotspots = 8 Punkte
 bis 900.000 Hotspots = 9 Punkte    
&gt; 900.000 Hotspots = 10 Punkte</t>
  </si>
  <si>
    <r>
      <t xml:space="preserve">Nutzungsdauer übertragbaren Poolvolumens:
</t>
    </r>
    <r>
      <rPr>
        <sz val="10"/>
        <rFont val="Arial"/>
        <family val="2"/>
      </rPr>
      <t>Das übertragene Poolvolumen kann möglichst lange genutzte werden.</t>
    </r>
  </si>
  <si>
    <r>
      <t xml:space="preserve">Information zur Nutzung der Poolvolumen: 
</t>
    </r>
    <r>
      <rPr>
        <sz val="10"/>
        <rFont val="Arial"/>
        <family val="2"/>
      </rPr>
      <t xml:space="preserve">Der AN stellt der TK Informationen zur Verfügung, in welchem Umfang die Poolvolumina jeweils aktuell genutzt werden, die weniger als 48 Stunden alt sind. </t>
    </r>
    <r>
      <rPr>
        <u/>
        <sz val="10"/>
        <rFont val="Arial"/>
        <family val="2"/>
      </rPr>
      <t xml:space="preserve">
</t>
    </r>
  </si>
  <si>
    <t>Maximal erreichbare Leistungspunkte</t>
  </si>
  <si>
    <t>Erreichte  Leistungspunkte</t>
  </si>
  <si>
    <t xml:space="preserve">Anforderungen nicht oder überwiegend nicht erfüllt = 0 Punkt 
Anforderung teilweise erfüllt = 1 Punkte 
</t>
  </si>
  <si>
    <t xml:space="preserve">Anforderung überwiegend erfüllt 
= 5 Punkte  </t>
  </si>
  <si>
    <t>Anforderung voll erfüllt 
= 10 Punkte</t>
  </si>
  <si>
    <t>Anforderungen nicht oder überwiegend nicht erfüllt = 0 Punkt 
Anforderung teilweise erfüllt = 1 Punkte</t>
  </si>
  <si>
    <t xml:space="preserve">Anforderungen nicht oder überwiegend nicht erfüllt = 0 Punkt 
Anforderung teilweise erfüllt = 1 Punkte </t>
  </si>
  <si>
    <t>Anforderung überwiegend erfüllt 
= 5 Punkte</t>
  </si>
  <si>
    <r>
      <t xml:space="preserve">G2
</t>
    </r>
    <r>
      <rPr>
        <b/>
        <sz val="10"/>
        <color theme="1"/>
        <rFont val="Arial"/>
        <family val="2"/>
      </rPr>
      <t>Gewichtungs-punkte
 2. Kriterien-ebene</t>
    </r>
  </si>
  <si>
    <t>Qualität der Leistung auf Grundlage der  Angaben im Kriterienkatalog</t>
  </si>
  <si>
    <t>1 Monate = 0 Punkte
2 Monat = 1 Punkt
 3 Monate = 2 Punkte
 4 Monate = 3 Punkte</t>
  </si>
  <si>
    <t xml:space="preserve"> 5 Monate = 4 Punkte
 6 Monate = 5 Punkte
 7 Monate = 6 Punkte 
8 Monate = 7 Punkte</t>
  </si>
  <si>
    <t>9 Monate = 8 Punkte
10 Monate = 9 Punkte
ab 11 Monaten = 10 Punkte</t>
  </si>
  <si>
    <t xml:space="preserve">Positiv bewertet wird, wenn das Projektteam unmittelbare/direkte Schnittstellen und Zugriffsmöglichkeiten in die Organisation des Bieters bzw. der Bietergemeinschaft hat (z.B. durch Zugriff auf die System des Bieters bzw. der Bietergemeinschaften ohne Einbindung von Dritten). </t>
  </si>
  <si>
    <t>&lt; 29 Stunden = 4 Punkte
 &lt; 24 Stunden = 5 Punkte
 &lt; 19 Stunden = 6 Punkte 
&lt; 14  Stunden = 7 Punkte</t>
  </si>
  <si>
    <t>30 - 27 KT = 0 Punkte
24 - 26 KT = 1 Punkt
23 - 21 KT = 2 Punkte
22 - 20 KT = 3 Punkte</t>
  </si>
  <si>
    <t>19 - 17 KT  = 4 Punkte
 16 - 14 KT = 5 Punkte
 13 - 11 KT = 6 Punkte 
10 - 8 KT = 7 Punkte</t>
  </si>
  <si>
    <t>7 - 5 KT = 8 Punkte
4 - 2 KT = 9 Punkte
1 KT = 10 Punkte</t>
  </si>
  <si>
    <t>bis 8 Migrationen = 10 Punkte</t>
  </si>
  <si>
    <t xml:space="preserve"> 3 Migrationen = 0 Punkte</t>
  </si>
  <si>
    <t xml:space="preserve">
 bis 5 Migrationen = 5 Punkte
</t>
  </si>
  <si>
    <t xml:space="preserve"> 48 Stunden = 0 Punkte
&lt; 48 Stunden = 1 Punkt
&lt; 39  Stunden = 2 Punkte
 &lt; 34 Stunden = 3 Punkte</t>
  </si>
  <si>
    <t>Erreichte Bewertungs-punkte</t>
  </si>
  <si>
    <t>&lt; 9 Stunden = 8 Punkte
&lt; 4 Stunden = 9 Punkte
&lt; 1 Stunde = 10 Punkte</t>
  </si>
  <si>
    <r>
      <rPr>
        <sz val="11"/>
        <rFont val="Arial"/>
        <family val="2"/>
      </rPr>
      <t xml:space="preserve">Diese Bewertungsmatrix dient lediglich der Information und zur Einschätzung, wie das Angebot durch die TK bewertet werden wird. Gemäß den Vorgaben in der Spalte "Zielerfüllungsgrad" erhält jedes Kriterium Bewertungspunkte, die mit dem Gewichtungsfaktor multipliziert werden und die Leistungspunkte ergeben. Die Höhe des Gewichtungsfaktor entspricht der Wichtigkeit des Kriteriums für die TK. Die Leistungspunkte aller Kriterien werden addiert und ergeben die Gesamtpunktzahl für das Angebot. 
Maximal können </t>
    </r>
    <r>
      <rPr>
        <u/>
        <sz val="11"/>
        <rFont val="Arial"/>
        <family val="2"/>
      </rPr>
      <t>10.000 Leistungspunkte</t>
    </r>
    <r>
      <rPr>
        <sz val="11"/>
        <rFont val="Arial"/>
        <family val="2"/>
      </rPr>
      <t xml:space="preserve"> erreicht werden.</t>
    </r>
    <r>
      <rPr>
        <sz val="18"/>
        <rFont val="Arial"/>
        <family val="2"/>
      </rPr>
      <t xml:space="preserve">
</t>
    </r>
    <r>
      <rPr>
        <sz val="8"/>
        <color rgb="FFFF0000"/>
        <rFont val="Arial"/>
        <family val="2"/>
      </rPr>
      <t xml:space="preserve">
</t>
    </r>
  </si>
  <si>
    <r>
      <rPr>
        <u/>
        <sz val="11"/>
        <color theme="1"/>
        <rFont val="Arial"/>
        <family val="2"/>
      </rPr>
      <t xml:space="preserve">Erreichbarkeit des Service-Desk über weitere Komunikationswege:
</t>
    </r>
    <r>
      <rPr>
        <sz val="10"/>
        <color theme="1"/>
        <rFont val="Arial"/>
        <family val="2"/>
      </rPr>
      <t xml:space="preserve">Neben einer einheitlichen und kostenfreien Servicerufnummer ist der Service-Desk des AN für die TK über weitere Kommunikationswege kostenfrei erreichbar. </t>
    </r>
  </si>
  <si>
    <r>
      <rPr>
        <u/>
        <sz val="11"/>
        <color theme="1"/>
        <rFont val="Arial"/>
        <family val="2"/>
      </rPr>
      <t>Information über den aktuellen Status der  Störungsbereinigungen:</t>
    </r>
    <r>
      <rPr>
        <sz val="11"/>
        <color theme="1"/>
        <rFont val="Arial"/>
        <family val="2"/>
      </rPr>
      <t xml:space="preserve">
</t>
    </r>
    <r>
      <rPr>
        <sz val="10"/>
        <color theme="1"/>
        <rFont val="Arial"/>
        <family val="2"/>
      </rPr>
      <t>Mindestens 1 mal wöchentlich erfolgt eine Information durch den AN an die TK über den aktuellen Status der Störungsbereinigungen.</t>
    </r>
  </si>
  <si>
    <r>
      <rPr>
        <u/>
        <sz val="11"/>
        <color theme="1"/>
        <rFont val="Arial"/>
        <family val="2"/>
      </rPr>
      <t xml:space="preserve">Einstellung vom Schwellwerte für die übliche Nutzung der Pools:
</t>
    </r>
    <r>
      <rPr>
        <sz val="10"/>
        <color theme="1"/>
        <rFont val="Arial"/>
        <family val="2"/>
      </rPr>
      <t xml:space="preserve">Zur Tarifkontrolle können durch die TK Schwellwerte zum Umfang der Nutzung der Pools festgelegt werden, die bei einer Überschreitung zu einer automatischen Information an die TK führen. </t>
    </r>
  </si>
  <si>
    <t>B12</t>
  </si>
  <si>
    <t>B13</t>
  </si>
  <si>
    <t>Positiv bewertet wird, wenn der Projektleiter mehr als die geforderte Mindestanzahl an durchgeführten Netzmigrationen in den letzten 3 Jahren vorweisen kann.</t>
  </si>
  <si>
    <t xml:space="preserve">Positiv bewertet wird, wenn aus der Beschreibung der präventiven Maßnahmen erkennbar ist, dass der Bieter bzw. die Bietergemeinschaft in der Lage ist, die aufgezeigten Risiken für eine reibungsarme Netzmigration zu reduzieren und die damit einhergehenden Probleme effektiv beheben zu können. </t>
  </si>
  <si>
    <t>Voicemails</t>
  </si>
  <si>
    <r>
      <rPr>
        <u/>
        <sz val="11"/>
        <color theme="1"/>
        <rFont val="Arial"/>
        <family val="2"/>
      </rPr>
      <t xml:space="preserve">Sprachansageservice mit einheitlicher Ansage:
</t>
    </r>
    <r>
      <rPr>
        <sz val="10"/>
        <color theme="1"/>
        <rFont val="Arial"/>
        <family val="2"/>
      </rPr>
      <t>Die Voicemails / Visual Voicemails verfügen über einen Sprachansageservice mit einheitlicher Ansage bezüglich Sprecher und Text.</t>
    </r>
  </si>
  <si>
    <r>
      <t xml:space="preserve">Sprachansageservice mit vorgegebenen Ansagetext:
</t>
    </r>
    <r>
      <rPr>
        <sz val="10"/>
        <color theme="1"/>
        <rFont val="Arial"/>
        <family val="2"/>
      </rPr>
      <t>Die Voicemails / Visual Voicemails verfügen über einen Sprachansageservice, bei dem die TK den Ansagetext vorgeben kann.</t>
    </r>
  </si>
  <si>
    <r>
      <rPr>
        <u/>
        <sz val="11"/>
        <color theme="1"/>
        <rFont val="Arial"/>
        <family val="2"/>
      </rPr>
      <t xml:space="preserve">Sprachansageservice mit der Möglichkeit einer zentralen Verwaltung durch die Ansprechpartner der TK: 
</t>
    </r>
    <r>
      <rPr>
        <sz val="10"/>
        <color theme="1"/>
        <rFont val="Arial"/>
        <family val="2"/>
      </rPr>
      <t xml:space="preserve">Die Voicemails / Visual Voicemails verfügen über einen Sprachansageservice mit einheitlicher Ansage und der Möglichkeit einer zentralen Verwaltung durch die </t>
    </r>
    <r>
      <rPr>
        <sz val="10"/>
        <rFont val="Arial"/>
        <family val="2"/>
      </rPr>
      <t>Ansprechpartner</t>
    </r>
    <r>
      <rPr>
        <sz val="10"/>
        <color rgb="FFFFC000"/>
        <rFont val="Arial"/>
        <family val="2"/>
      </rPr>
      <t xml:space="preserve"> </t>
    </r>
    <r>
      <rPr>
        <sz val="10"/>
        <color theme="1"/>
        <rFont val="Arial"/>
        <family val="2"/>
      </rPr>
      <t xml:space="preserve">der TK. </t>
    </r>
  </si>
  <si>
    <r>
      <rPr>
        <u/>
        <sz val="11"/>
        <color theme="1"/>
        <rFont val="Arial"/>
        <family val="2"/>
      </rPr>
      <t xml:space="preserve">Verwaltung des einheitlichen Sprachansageservice über ein Self-Service Portal:
</t>
    </r>
    <r>
      <rPr>
        <sz val="10"/>
        <color theme="1"/>
        <rFont val="Arial"/>
        <family val="2"/>
      </rPr>
      <t xml:space="preserve">Die Voicemails / Visual Voicemails verfügen über einen Sprachansageservice mit einheitlicher Ansage und der Möglichkeit einer Verwaltung durch die Nutzer (Self-Service-Portal). </t>
    </r>
  </si>
  <si>
    <r>
      <rPr>
        <u/>
        <sz val="11"/>
        <color theme="1"/>
        <rFont val="Arial"/>
        <family val="2"/>
      </rPr>
      <t xml:space="preserve">Anzahl eigener öffentlichen WLAN-AccessPoints/Hotspots  des AN:
</t>
    </r>
    <r>
      <rPr>
        <sz val="10"/>
        <color theme="1"/>
        <rFont val="Arial"/>
        <family val="2"/>
      </rPr>
      <t xml:space="preserve">Den Nutzern steht innerhalb der Bundesrepublik Deutschland eine möglichst große Anzahl an öffentliche WLAN-AccessPoints/Hotspots  des AN zur Mitbenutzung zur Verfügung. </t>
    </r>
    <r>
      <rPr>
        <u/>
        <sz val="11"/>
        <color theme="1"/>
        <rFont val="Arial"/>
        <family val="2"/>
      </rPr>
      <t xml:space="preserve"> </t>
    </r>
    <r>
      <rPr>
        <sz val="10"/>
        <color theme="1"/>
        <rFont val="Arial"/>
        <family val="2"/>
      </rPr>
      <t xml:space="preserve">   </t>
    </r>
  </si>
  <si>
    <r>
      <rPr>
        <u/>
        <sz val="11"/>
        <color theme="1"/>
        <rFont val="Arial"/>
        <family val="2"/>
      </rPr>
      <t xml:space="preserve">Anzahl eigener öffentlichen WLAN-AccessPoints/Hotspots des AN an deutschen Fernbahnhöfen:
</t>
    </r>
    <r>
      <rPr>
        <sz val="10"/>
        <color theme="1"/>
        <rFont val="Arial"/>
        <family val="2"/>
      </rPr>
      <t xml:space="preserve">Den Nutzern steht innerhalb der Bundesrepublik Deutschland an möglichst vielen Fernbahnhöfen ein öffentlicher WLAN-AccessPoints/Hotspots des AN zur Mitbenutzung zur Verfügung.    </t>
    </r>
  </si>
  <si>
    <r>
      <rPr>
        <u/>
        <sz val="11"/>
        <color theme="1"/>
        <rFont val="Arial"/>
        <family val="2"/>
      </rPr>
      <t xml:space="preserve">Anzahl eigener öffentlichen WLAN-AccessPoints/Hotspots des AN an deutschen Verkehrsflughäfen:
</t>
    </r>
    <r>
      <rPr>
        <sz val="10"/>
        <color theme="1"/>
        <rFont val="Arial"/>
        <family val="2"/>
      </rPr>
      <t xml:space="preserve">Den Nutzern steht innerhalb der Bundesrepublik Deutschland an möglichst vielen Verkehrsflughäfen ein öffentlicher WLAN-AccessPoints/Hotspots des AN zur Mitbenutzung zur Verfügung.  </t>
    </r>
  </si>
  <si>
    <t>WLAN-AccessPoints/Hotspots</t>
  </si>
  <si>
    <t>Qualität der Leistung auf Grundlage der Erfahrung und Qualifikation des Projektleiters</t>
  </si>
  <si>
    <t>Qualität der Leistung auf Grundlage der konzeptionellen Darstellung der Netzmigration (vgl. Anlage W1 Vorgaben Konzepterstellung)</t>
  </si>
  <si>
    <t>1.1.2</t>
  </si>
  <si>
    <t>1.1.3</t>
  </si>
  <si>
    <t>1.1.5</t>
  </si>
  <si>
    <t>1.1.4</t>
  </si>
  <si>
    <t>B1</t>
  </si>
  <si>
    <t>1.5.3</t>
  </si>
  <si>
    <t>1.5.4</t>
  </si>
  <si>
    <t>1.5.5</t>
  </si>
  <si>
    <t>1.5.6</t>
  </si>
  <si>
    <t>1.5.7</t>
  </si>
  <si>
    <t>1.5.8</t>
  </si>
  <si>
    <t>1.5.9</t>
  </si>
  <si>
    <t>1.5.10</t>
  </si>
  <si>
    <t>1.7.7</t>
  </si>
  <si>
    <t>1.7.8</t>
  </si>
  <si>
    <t>1.13.2</t>
  </si>
  <si>
    <t>1.13.3</t>
  </si>
  <si>
    <t>1.13.4</t>
  </si>
  <si>
    <t>1.13.5</t>
  </si>
  <si>
    <t>2.</t>
  </si>
  <si>
    <t>2.1</t>
  </si>
  <si>
    <t>2.2</t>
  </si>
  <si>
    <t>2.3</t>
  </si>
  <si>
    <t>2.4</t>
  </si>
  <si>
    <t>2.5</t>
  </si>
  <si>
    <t>3.</t>
  </si>
  <si>
    <t>3.1</t>
  </si>
  <si>
    <r>
      <rPr>
        <u/>
        <sz val="11"/>
        <rFont val="Arial"/>
        <family val="2"/>
      </rPr>
      <t xml:space="preserve">Elektronische Zurverfügungstellung eines eSIM-Aktivierungscode: 
</t>
    </r>
    <r>
      <rPr>
        <sz val="10"/>
        <rFont val="Arial"/>
        <family val="2"/>
      </rPr>
      <t>Der TK wird zu jeder eSIM ein eSIM-Aktivierungscode elektronisch zur Verfügung gestellt.</t>
    </r>
  </si>
  <si>
    <r>
      <rPr>
        <u/>
        <sz val="11"/>
        <color theme="1"/>
        <rFont val="Arial"/>
        <family val="2"/>
      </rPr>
      <t>Umfang der Netzabdeckung (Fläche) LTE-Netz (4G):</t>
    </r>
    <r>
      <rPr>
        <sz val="11"/>
        <color theme="1"/>
        <rFont val="Arial"/>
        <family val="2"/>
      </rPr>
      <t xml:space="preserve">
</t>
    </r>
    <r>
      <rPr>
        <sz val="10"/>
        <color theme="1"/>
        <rFont val="Arial"/>
        <family val="2"/>
      </rPr>
      <t xml:space="preserve">Für eine flächendecke Mobilfunkversorgung von Sprach- und Datendiensten deckt das vom AN eingesetzte LTE-Netz (4G) eine möglichst große Fläche der Bundesrepublik Deutschland ab. </t>
    </r>
  </si>
  <si>
    <r>
      <rPr>
        <u/>
        <sz val="11"/>
        <color theme="1"/>
        <rFont val="Arial"/>
        <family val="2"/>
      </rPr>
      <t xml:space="preserve">Umfang der Netzabdeckung (Bevölkerung) LTE-Netz (4G):
</t>
    </r>
    <r>
      <rPr>
        <sz val="10"/>
        <color theme="1"/>
        <rFont val="Arial"/>
        <family val="2"/>
      </rPr>
      <t>Für eine flächendecke Mobilfunkversorgung von Sprach- und Datendiensten deckt das vom AN eingesetzte LTE-Netz (4G) einen möglichst großen Anteil der Bevölkerung der Bundesrepublik Deutschland ab.</t>
    </r>
  </si>
  <si>
    <r>
      <rPr>
        <u/>
        <sz val="11"/>
        <color theme="1"/>
        <rFont val="Arial"/>
        <family val="2"/>
      </rPr>
      <t xml:space="preserve">Verbindungsaufbauzeiten:
</t>
    </r>
    <r>
      <rPr>
        <sz val="10"/>
        <color theme="1"/>
        <rFont val="Arial"/>
        <family val="2"/>
      </rPr>
      <t xml:space="preserve">Im Netz des AN sind die Verbindungsaufbauzeiten bei Telefongesprächen innerhalb Deutschlands im Monatsmittel möglichst kurz. </t>
    </r>
  </si>
  <si>
    <r>
      <t xml:space="preserve">Geringe Round Trip Delay-Zeit im LTE-Netz (4G):
</t>
    </r>
    <r>
      <rPr>
        <sz val="10"/>
        <color theme="1"/>
        <rFont val="Arial"/>
        <family val="2"/>
      </rPr>
      <t>Die Round Trip Delay-Zeit in dem eingesetzen LTE-Netz (4G) des AN ist im Monatsmittel möglichst gering.</t>
    </r>
  </si>
  <si>
    <r>
      <t xml:space="preserve">Geringe Round Trip Delay-Zeit im LTE-Netz (5G):
</t>
    </r>
    <r>
      <rPr>
        <sz val="10"/>
        <color theme="1"/>
        <rFont val="Arial"/>
        <family val="2"/>
      </rPr>
      <t>Die Round Trip Delay-Zeit in dem eingesetzen LTE-Netz (5G) des AN ist im Monatsmittel möglichst gering.</t>
    </r>
  </si>
  <si>
    <r>
      <t xml:space="preserve">Hohe Rate erfolgreicher Verbindungsaufbauten:
</t>
    </r>
    <r>
      <rPr>
        <sz val="10"/>
        <color theme="1"/>
        <rFont val="Arial"/>
        <family val="2"/>
      </rPr>
      <t>Im Netz des AN ist die Rate der erfolgreichen Verbingungsaufbauten im Monatsmittel möglichst hoch.</t>
    </r>
  </si>
  <si>
    <r>
      <t xml:space="preserve">Signalisierung Festnetznummer:
</t>
    </r>
    <r>
      <rPr>
        <sz val="11"/>
        <color theme="1"/>
        <rFont val="Arial"/>
        <family val="2"/>
      </rPr>
      <t xml:space="preserve">
</t>
    </r>
    <r>
      <rPr>
        <sz val="10"/>
        <color theme="1"/>
        <rFont val="Arial"/>
        <family val="2"/>
      </rPr>
      <t>Statt der Mobilfunkrufnummer kann durch den Mobilfunkanschluss des Nutzer eine Festnetznummer singnalisiert werden, an der die TK die Nutzungsrechte besitzt.</t>
    </r>
  </si>
  <si>
    <r>
      <rPr>
        <u/>
        <sz val="11"/>
        <color theme="1"/>
        <rFont val="Arial"/>
        <family val="2"/>
      </rPr>
      <t xml:space="preserve">Elektronische Eingabe der zu signalisierenden Festnetznummer durch die TK:
</t>
    </r>
    <r>
      <rPr>
        <sz val="10"/>
        <color theme="1"/>
        <rFont val="Arial"/>
        <family val="2"/>
      </rPr>
      <t>Die zu signalisierende Festnetznummer kann durch die TK elektronische eingegeben werden.</t>
    </r>
  </si>
  <si>
    <r>
      <rPr>
        <u/>
        <sz val="11"/>
        <color theme="1"/>
        <rFont val="Arial"/>
        <family val="2"/>
      </rPr>
      <t xml:space="preserve">Zeitliche Umsetzung der Signalisierung:
</t>
    </r>
    <r>
      <rPr>
        <sz val="10"/>
        <color theme="1"/>
        <rFont val="Arial"/>
        <family val="2"/>
      </rPr>
      <t xml:space="preserve">Die Signalierung der Festnetznummer erfolgt möglichst zeitnah nach Eingang. </t>
    </r>
  </si>
  <si>
    <r>
      <rPr>
        <u/>
        <sz val="11"/>
        <color theme="1"/>
        <rFont val="Arial"/>
        <family val="2"/>
      </rPr>
      <t>Versorgung der Unternehmenszentrale:</t>
    </r>
    <r>
      <rPr>
        <sz val="11"/>
        <color theme="1"/>
        <rFont val="Arial"/>
        <family val="2"/>
      </rPr>
      <t xml:space="preserve">
</t>
    </r>
    <r>
      <rPr>
        <sz val="10"/>
        <color theme="1"/>
        <rFont val="Arial"/>
        <family val="2"/>
      </rPr>
      <t>Die Unternehmenszentrale der TK in der Bramfelder Straße 140, 22305 Hamburg wird durch den AN mit möglichst vielen Mobilfunkkanäle versorgt.</t>
    </r>
  </si>
  <si>
    <r>
      <rPr>
        <u/>
        <sz val="11"/>
        <color theme="1"/>
        <rFont val="Arial"/>
        <family val="2"/>
      </rPr>
      <t>Versorgung TK-Bildungszentren</t>
    </r>
    <r>
      <rPr>
        <sz val="11"/>
        <color theme="1"/>
        <rFont val="Arial"/>
        <family val="2"/>
      </rPr>
      <t xml:space="preserve">
</t>
    </r>
    <r>
      <rPr>
        <sz val="10"/>
        <color theme="1"/>
        <rFont val="Arial"/>
        <family val="2"/>
      </rPr>
      <t>Der AN stellt in den Außenbereichen des TK-Bildungszentrums  "Bergstraße 34, 99198 Hayn" und des TK-Bildungszentrums "Hohe Heide 1, 21376 Salzhausen", Mobilfunk zur Verfügung.  </t>
    </r>
  </si>
  <si>
    <r>
      <rPr>
        <u/>
        <sz val="11"/>
        <color theme="1"/>
        <rFont val="Arial"/>
        <family val="2"/>
      </rPr>
      <t xml:space="preserve">Untersützung mehrerer alternativer Profile für eine eSIM:
</t>
    </r>
    <r>
      <rPr>
        <sz val="10"/>
        <color theme="1"/>
        <rFont val="Arial"/>
        <family val="2"/>
      </rPr>
      <t xml:space="preserve">Es werden mehrere alternative Profile für eine eSIM unterstützt.  </t>
    </r>
  </si>
  <si>
    <r>
      <t xml:space="preserve">Übertragbarkeit von nicht genutztem Poolvolumen:
</t>
    </r>
    <r>
      <rPr>
        <sz val="10"/>
        <color theme="1"/>
        <rFont val="Arial"/>
        <family val="2"/>
      </rPr>
      <t xml:space="preserve">Ein in einem </t>
    </r>
    <r>
      <rPr>
        <sz val="10"/>
        <rFont val="Arial"/>
        <family val="2"/>
      </rPr>
      <t>Monat</t>
    </r>
    <r>
      <rPr>
        <sz val="10"/>
        <color theme="1"/>
        <rFont val="Arial"/>
        <family val="2"/>
      </rPr>
      <t xml:space="preserve"> nicht genutztes Poolvolumen kann in den nächsten Monat übertragen werden.</t>
    </r>
  </si>
  <si>
    <t>Zielerfüllungsgrad</t>
  </si>
  <si>
    <r>
      <rPr>
        <u/>
        <sz val="11"/>
        <color theme="1"/>
        <rFont val="Arial"/>
        <family val="2"/>
      </rPr>
      <t xml:space="preserve">Umfang der Netzabdeckung (Fläche) LTE-Netz (5G) - Non Standalone:
</t>
    </r>
    <r>
      <rPr>
        <sz val="10"/>
        <color theme="1"/>
        <rFont val="Arial"/>
        <family val="2"/>
      </rPr>
      <t xml:space="preserve">Für eine flächendecke Mobilfunkversorgung von Sprach- und Datendiensten deckt das vom AN eingesetzte LTE-Netz (5G) eine möglichst große Fläche der Bundesrepublik Deutschland ab. </t>
    </r>
  </si>
  <si>
    <r>
      <rPr>
        <u/>
        <sz val="11"/>
        <color theme="1"/>
        <rFont val="Arial"/>
        <family val="2"/>
      </rPr>
      <t xml:space="preserve">Umfang der Netzabdeckung (Bevölkerung) LTE-Netz (5G) - Non Standalone:
</t>
    </r>
    <r>
      <rPr>
        <sz val="11"/>
        <color theme="1"/>
        <rFont val="Arial"/>
        <family val="2"/>
      </rPr>
      <t xml:space="preserve">
</t>
    </r>
    <r>
      <rPr>
        <sz val="10"/>
        <color theme="1"/>
        <rFont val="Arial"/>
        <family val="2"/>
      </rPr>
      <t>Für eine flächendecke Mobilfunkversorgung von Sprach- und Datendiensten deckt das vom AN eingesetzte LTE-Netz (5G) einen möglichst großen Anteil der Bevölkerung der Bundesrepublik Deutschland ab.</t>
    </r>
  </si>
  <si>
    <r>
      <t xml:space="preserve"> </t>
    </r>
    <r>
      <rPr>
        <sz val="11"/>
        <color rgb="FF00B0F0"/>
        <rFont val="Arial"/>
        <family val="2"/>
      </rPr>
      <t xml:space="preserve"> </t>
    </r>
    <r>
      <rPr>
        <sz val="11"/>
        <rFont val="Arial"/>
        <family val="2"/>
      </rPr>
      <t>&lt;</t>
    </r>
    <r>
      <rPr>
        <sz val="11"/>
        <color theme="1"/>
        <rFont val="Arial"/>
        <family val="2"/>
      </rPr>
      <t xml:space="preserve"> 97,50 % = 0 Punkte
 ab 97,50 % = 1 Punkt
ab 97,75 % = 2 Punkte
ab 98,00 % = 3 Punkte</t>
    </r>
  </si>
  <si>
    <r>
      <t xml:space="preserve">Erweiterung der Haupt-SIM-Karte bzw. der Haupt-eSIM um mehr als 4 SIM-Karten oder eSIM: 
</t>
    </r>
    <r>
      <rPr>
        <sz val="10"/>
        <color theme="1"/>
        <rFont val="Arial"/>
        <family val="2"/>
      </rPr>
      <t>Jederzeit Erweiterung der Haupt-SIM-Karte bzw. der Haupt-eSIM um mehr als 4 weitere SIM-Karten oder eSIM je Mobilfunkanschluss.</t>
    </r>
  </si>
  <si>
    <t xml:space="preserve"> bis 4 Karten = 0 Punkte
5 Karten = 3 Punkte
 </t>
  </si>
  <si>
    <t xml:space="preserve"> 6 Karten = 4 Punkte
 7 Karten = 5 Punkte
 8 Karten = 6 Punkte 
9 Karten = 7 Punkte</t>
  </si>
  <si>
    <t xml:space="preserve">
ab 10 Karten = 10 Punkte</t>
  </si>
  <si>
    <r>
      <rPr>
        <u/>
        <sz val="11"/>
        <color theme="1"/>
        <rFont val="Arial"/>
        <family val="2"/>
      </rPr>
      <t>Bereitstellung von Blanko-(e)SIM-Karten:</t>
    </r>
    <r>
      <rPr>
        <sz val="11"/>
        <color theme="1"/>
        <rFont val="Arial"/>
        <family val="2"/>
      </rPr>
      <t xml:space="preserve">
</t>
    </r>
    <r>
      <rPr>
        <sz val="10"/>
        <color theme="1"/>
        <rFont val="Arial"/>
        <family val="2"/>
      </rPr>
      <t xml:space="preserve">Der TK wird vom AN nach Zuschlagserteilung ein Kontingent von mindestens 50 Blanko-(e)SIM-Karten zur Verfügung gestellt.     </t>
    </r>
    <r>
      <rPr>
        <sz val="11"/>
        <color theme="1"/>
        <rFont val="Arial"/>
        <family val="2"/>
      </rPr>
      <t xml:space="preserve">   </t>
    </r>
  </si>
  <si>
    <r>
      <t xml:space="preserve">Vorrangige Nutzung übertragenden Poolvolumens:
</t>
    </r>
    <r>
      <rPr>
        <sz val="10"/>
        <color theme="1"/>
        <rFont val="Arial"/>
        <family val="2"/>
      </rPr>
      <t xml:space="preserve">Ein in den nächsten </t>
    </r>
    <r>
      <rPr>
        <sz val="10"/>
        <rFont val="Arial"/>
        <family val="2"/>
      </rPr>
      <t>Monat</t>
    </r>
    <r>
      <rPr>
        <sz val="10"/>
        <color theme="1"/>
        <rFont val="Arial"/>
        <family val="2"/>
      </rPr>
      <t xml:space="preserve"> übertrages Poolvolumen kann vorranig genutz werden.</t>
    </r>
  </si>
  <si>
    <r>
      <rPr>
        <u/>
        <sz val="11"/>
        <rFont val="Arial"/>
        <family val="2"/>
      </rPr>
      <t xml:space="preserve">Anpassungszeitpunkt für das Poolvolumen: </t>
    </r>
    <r>
      <rPr>
        <sz val="11"/>
        <color rgb="FFFF0000"/>
        <rFont val="Arial"/>
        <family val="2"/>
      </rPr>
      <t xml:space="preserve">
</t>
    </r>
    <r>
      <rPr>
        <sz val="10"/>
        <rFont val="Arial"/>
        <family val="2"/>
      </rPr>
      <t>Das Poolvolumen kann von der TK möglist kurzfristig vor dem nächsten Betrachtungszeitraum [siehe Punkt VII 2) c) der LB] festgelegt werden (sog. Anpassungszeitpunkt).</t>
    </r>
  </si>
  <si>
    <r>
      <t xml:space="preserve">Hohe Downloadrate im LTE-Netz (5G):
</t>
    </r>
    <r>
      <rPr>
        <sz val="10"/>
        <color theme="1"/>
        <rFont val="Arial"/>
        <family val="2"/>
      </rPr>
      <t>Die maximale Downloadrate in dem eingesetzen LTE-Netz (5G) des AN ist  möglichst hoch.</t>
    </r>
  </si>
  <si>
    <r>
      <t xml:space="preserve">Hohe Downloadrate im LTE-Netz (4G):
</t>
    </r>
    <r>
      <rPr>
        <sz val="10"/>
        <color theme="1"/>
        <rFont val="Arial"/>
        <family val="2"/>
      </rPr>
      <t>Die maximale Downloadrate in dem eingesetzen LTE-Netz (4G) des AN ist möglichst hoch.</t>
    </r>
  </si>
  <si>
    <t>&lt; 100 Mbit/s = 0 Punkte
ab 120 Mbit/s = 1 Punkt
ab 140 Mbit/s = 2 Punkte
ab 160 Mbit/s = 3 Punkte</t>
  </si>
  <si>
    <t>ab 180 Mbit/s =  4 Punkte
ab 200 Mbit/s = 5 Punkte
ab 220 Mbit/s = 6 Punkte
ab 240 Mbit/s = 7 Punkte</t>
  </si>
  <si>
    <t>ab 260 Mbit/s = 8 Punkte
ab 280 Mbit/s = 9 Punkte 
ab 300 Mbit/s = 10 Punkte</t>
  </si>
  <si>
    <r>
      <t xml:space="preserve">
</t>
    </r>
    <r>
      <rPr>
        <b/>
        <sz val="18"/>
        <rFont val="Arial"/>
        <family val="2"/>
      </rPr>
      <t xml:space="preserve">Bewertungsmatrix </t>
    </r>
    <r>
      <rPr>
        <sz val="18"/>
        <rFont val="Arial"/>
        <family val="2"/>
      </rPr>
      <t xml:space="preserve">
</t>
    </r>
    <r>
      <rPr>
        <sz val="16"/>
        <rFont val="Arial"/>
        <family val="2"/>
      </rPr>
      <t>Mobilfunk 2026</t>
    </r>
    <r>
      <rPr>
        <sz val="18"/>
        <color theme="4" tint="-0.499984740745262"/>
        <rFont val="Arial"/>
        <family val="2"/>
      </rPr>
      <t xml:space="preserve">
</t>
    </r>
  </si>
  <si>
    <t xml:space="preserve">Positiv bewertet wird die vollständige, schlüssige und nachvollziehbare Darstellung, wie die in der Leistungsbeschreibung genannten Mindestanforderungen an die Netzmigration von mindestens 3.500 Mobilfunkrufnummern umgesetzt und sichergestellt wird. </t>
  </si>
  <si>
    <r>
      <rPr>
        <u/>
        <sz val="11"/>
        <color theme="1"/>
        <rFont val="Arial"/>
        <family val="2"/>
      </rPr>
      <t xml:space="preserve">Anzahl der definierbaren Berechtigungsprofile:
</t>
    </r>
    <r>
      <rPr>
        <sz val="10"/>
        <rFont val="Arial"/>
        <family val="2"/>
      </rPr>
      <t xml:space="preserve">Es </t>
    </r>
    <r>
      <rPr>
        <sz val="10"/>
        <color theme="1"/>
        <rFont val="Arial"/>
        <family val="2"/>
      </rPr>
      <t xml:space="preserve">können möglichst viele Berechtigungsprofile im Administrationstool frei defniniert werden. </t>
    </r>
  </si>
  <si>
    <t>bis 3 Profile = 0 Punkte
4 Profile = 2 Punkte</t>
  </si>
  <si>
    <t>5 Profile = 4 Punkte
6 Profile = 6 Punkte</t>
  </si>
  <si>
    <t xml:space="preserve"> 7 Profile = 8 Punkte
ab 8 Profile = 10 Punkte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</si>
</sst>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7]d/\ mmmm\ yyyy;@"/>
  </numFmts>
  <fonts count="31" x14ac:knownFonts="1">
    <font>
      <sz val="10"/>
      <color theme="1"/>
      <name val="Arial"/>
      <family val="2"/>
    </font>
    <font>
      <sz val="10"/>
      <color theme="4" tint="-0.499984740745262"/>
      <name val="Arial"/>
      <family val="2"/>
    </font>
    <font>
      <sz val="18"/>
      <color theme="4" tint="-0.499984740745262"/>
      <name val="Arial"/>
      <family val="2"/>
    </font>
    <font>
      <sz val="12"/>
      <color theme="4" tint="-0.499984740745262"/>
      <name val="Arial"/>
      <family val="2"/>
    </font>
    <font>
      <sz val="10"/>
      <name val="Arial"/>
      <family val="2"/>
    </font>
    <font>
      <b/>
      <sz val="10"/>
      <color theme="1"/>
      <name val="Arial"/>
      <family val="2"/>
    </font>
    <font>
      <sz val="10"/>
      <name val="Arial"/>
      <family val="2"/>
    </font>
    <font>
      <b/>
      <sz val="14"/>
      <color theme="1"/>
      <name val="Arial"/>
      <family val="2"/>
    </font>
    <font>
      <b/>
      <sz val="18"/>
      <name val="Arial"/>
      <family val="2"/>
    </font>
    <font>
      <sz val="18"/>
      <name val="Arial"/>
      <family val="2"/>
    </font>
    <font>
      <b/>
      <sz val="12"/>
      <name val="Arial"/>
      <family val="2"/>
    </font>
    <font>
      <sz val="8"/>
      <color rgb="FFFF0000"/>
      <name val="Arial"/>
      <family val="2"/>
    </font>
    <font>
      <b/>
      <sz val="12"/>
      <color theme="1"/>
      <name val="Arial"/>
      <family val="2"/>
    </font>
    <font>
      <b/>
      <sz val="11"/>
      <color theme="1"/>
      <name val="Arial"/>
      <family val="2"/>
    </font>
    <font>
      <b/>
      <sz val="16"/>
      <color theme="1"/>
      <name val="Arial"/>
      <family val="2"/>
    </font>
    <font>
      <sz val="10"/>
      <color theme="1"/>
      <name val="Arial"/>
      <family val="2"/>
    </font>
    <font>
      <sz val="12"/>
      <color theme="1"/>
      <name val="Arial"/>
      <family val="2"/>
    </font>
    <font>
      <sz val="11"/>
      <color theme="1"/>
      <name val="Arial"/>
      <family val="2"/>
    </font>
    <font>
      <u/>
      <sz val="11"/>
      <color theme="1"/>
      <name val="Arial"/>
      <family val="2"/>
    </font>
    <font>
      <sz val="11"/>
      <color rgb="FFFF0000"/>
      <name val="Arial"/>
      <family val="2"/>
    </font>
    <font>
      <sz val="16"/>
      <name val="Arial"/>
      <family val="2"/>
    </font>
    <font>
      <sz val="11"/>
      <name val="Arial"/>
      <family val="2"/>
    </font>
    <font>
      <b/>
      <sz val="18"/>
      <color theme="1"/>
      <name val="Arial"/>
      <family val="2"/>
    </font>
    <font>
      <sz val="8"/>
      <color theme="1"/>
      <name val="Arial"/>
      <family val="2"/>
    </font>
    <font>
      <u/>
      <sz val="11"/>
      <name val="Arial"/>
      <family val="2"/>
    </font>
    <font>
      <u/>
      <sz val="10"/>
      <name val="Arial"/>
      <family val="2"/>
    </font>
    <font>
      <sz val="10"/>
      <color rgb="FFFFC000"/>
      <name val="Arial"/>
      <family val="2"/>
    </font>
    <font>
      <u/>
      <sz val="10"/>
      <color theme="1"/>
      <name val="Arial"/>
      <family val="2"/>
    </font>
    <font>
      <sz val="11"/>
      <color rgb="FF00B0F0"/>
      <name val="Arial"/>
      <family val="2"/>
    </font>
    <font>
      <sz val="8"/>
      <name val="Arial"/>
      <family val="2"/>
    </font>
    <font>
      <b/>
      <sz val="11"/>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diagonal/>
    </border>
    <border>
      <left style="thin">
        <color auto="1"/>
      </left>
      <right style="medium">
        <color indexed="64"/>
      </right>
      <top/>
      <bottom style="thin">
        <color auto="1"/>
      </bottom>
      <diagonal/>
    </border>
    <border>
      <left style="thin">
        <color auto="1"/>
      </left>
      <right/>
      <top/>
      <bottom style="thin">
        <color auto="1"/>
      </bottom>
      <diagonal/>
    </border>
    <border>
      <left style="thin">
        <color auto="1"/>
      </left>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s>
  <cellStyleXfs count="4">
    <xf numFmtId="0" fontId="0" fillId="0" borderId="0"/>
    <xf numFmtId="0" fontId="4" fillId="0" borderId="0"/>
    <xf numFmtId="0" fontId="6" fillId="0" borderId="0"/>
    <xf numFmtId="9" fontId="15" fillId="0" borderId="0" applyFont="0" applyFill="0" applyBorder="0" applyAlignment="0" applyProtection="0"/>
  </cellStyleXfs>
  <cellXfs count="123">
    <xf numFmtId="0" fontId="0" fillId="0" borderId="0" xfId="0"/>
    <xf numFmtId="0" fontId="0" fillId="3" borderId="0" xfId="0" applyFill="1"/>
    <xf numFmtId="164" fontId="3" fillId="0" borderId="0" xfId="0" applyNumberFormat="1" applyFont="1"/>
    <xf numFmtId="0" fontId="1" fillId="0" borderId="0" xfId="0" applyFont="1" applyAlignment="1">
      <alignment horizontal="left" vertical="center" wrapText="1"/>
    </xf>
    <xf numFmtId="164" fontId="10" fillId="0" borderId="0" xfId="0" applyNumberFormat="1" applyFont="1" applyAlignment="1">
      <alignment horizontal="center" vertical="center"/>
    </xf>
    <xf numFmtId="0" fontId="12" fillId="0" borderId="1" xfId="0" applyFont="1" applyBorder="1" applyAlignment="1">
      <alignment horizontal="center" vertical="center" wrapText="1" shrinkToFit="1"/>
    </xf>
    <xf numFmtId="0" fontId="12" fillId="5" borderId="2" xfId="0" applyFont="1" applyFill="1" applyBorder="1" applyAlignment="1">
      <alignment horizontal="center" vertical="center" wrapText="1" shrinkToFit="1"/>
    </xf>
    <xf numFmtId="0" fontId="17" fillId="2" borderId="1" xfId="0" applyFont="1" applyFill="1" applyBorder="1" applyAlignment="1">
      <alignment horizontal="left" vertical="center" wrapText="1" shrinkToFit="1"/>
    </xf>
    <xf numFmtId="0" fontId="17" fillId="2" borderId="1" xfId="0" applyFont="1" applyFill="1" applyBorder="1" applyAlignment="1">
      <alignment vertical="center" wrapText="1"/>
    </xf>
    <xf numFmtId="0" fontId="18" fillId="2" borderId="1" xfId="0" applyFont="1" applyFill="1" applyBorder="1" applyAlignment="1">
      <alignment vertical="center" wrapText="1"/>
    </xf>
    <xf numFmtId="0" fontId="17" fillId="2" borderId="1" xfId="0" applyFont="1" applyFill="1" applyBorder="1" applyAlignment="1">
      <alignment horizontal="left" vertical="center" wrapText="1"/>
    </xf>
    <xf numFmtId="0" fontId="17" fillId="0" borderId="1" xfId="0" applyFont="1" applyBorder="1" applyAlignment="1" applyProtection="1">
      <alignment horizontal="center" vertical="center" wrapText="1" shrinkToFit="1"/>
      <protection locked="0"/>
    </xf>
    <xf numFmtId="0" fontId="11" fillId="0" borderId="0" xfId="0" applyFont="1" applyAlignment="1">
      <alignment horizontal="left" vertical="top" wrapText="1"/>
    </xf>
    <xf numFmtId="0" fontId="13" fillId="0" borderId="4" xfId="0" applyFont="1" applyBorder="1" applyAlignment="1">
      <alignment horizontal="center" vertical="center" wrapText="1" shrinkToFit="1"/>
    </xf>
    <xf numFmtId="0" fontId="13" fillId="5" borderId="1" xfId="0" applyFont="1" applyFill="1" applyBorder="1" applyAlignment="1">
      <alignment vertical="center" wrapText="1" shrinkToFit="1"/>
    </xf>
    <xf numFmtId="0" fontId="7" fillId="0" borderId="1" xfId="0" applyFont="1" applyBorder="1" applyAlignment="1">
      <alignment vertical="center" wrapText="1" shrinkToFit="1"/>
    </xf>
    <xf numFmtId="0" fontId="17" fillId="2" borderId="2" xfId="0" applyFont="1" applyFill="1" applyBorder="1" applyAlignment="1">
      <alignment horizontal="center" vertical="center" wrapText="1" shrinkToFit="1"/>
    </xf>
    <xf numFmtId="0" fontId="17" fillId="2" borderId="1" xfId="0" applyFont="1" applyFill="1" applyBorder="1" applyAlignment="1">
      <alignment horizontal="center" vertical="center" wrapText="1" shrinkToFit="1"/>
    </xf>
    <xf numFmtId="0" fontId="17" fillId="2" borderId="2" xfId="0" applyFont="1" applyFill="1" applyBorder="1" applyAlignment="1">
      <alignment horizontal="left" vertical="center" wrapText="1" shrinkToFit="1"/>
    </xf>
    <xf numFmtId="0" fontId="18" fillId="2" borderId="1" xfId="0" applyFont="1" applyFill="1" applyBorder="1" applyAlignment="1">
      <alignment horizontal="left" vertical="center" wrapText="1"/>
    </xf>
    <xf numFmtId="3" fontId="13" fillId="8" borderId="6" xfId="0" applyNumberFormat="1" applyFont="1" applyFill="1" applyBorder="1" applyAlignment="1">
      <alignment horizontal="center" vertical="center" wrapText="1" shrinkToFit="1"/>
    </xf>
    <xf numFmtId="3" fontId="13" fillId="8" borderId="1" xfId="0" applyNumberFormat="1" applyFont="1" applyFill="1" applyBorder="1" applyAlignment="1">
      <alignment horizontal="center" vertical="center" wrapText="1" shrinkToFit="1"/>
    </xf>
    <xf numFmtId="3" fontId="13" fillId="7" borderId="3" xfId="0" applyNumberFormat="1" applyFont="1" applyFill="1" applyBorder="1" applyAlignment="1">
      <alignment horizontal="center" vertical="center" wrapText="1" shrinkToFit="1"/>
    </xf>
    <xf numFmtId="9" fontId="13" fillId="2" borderId="8" xfId="3" applyFont="1" applyFill="1" applyBorder="1" applyAlignment="1">
      <alignment horizontal="center" vertical="center" wrapText="1" shrinkToFit="1"/>
    </xf>
    <xf numFmtId="9" fontId="13" fillId="2" borderId="2" xfId="3" applyFont="1" applyFill="1" applyBorder="1" applyAlignment="1">
      <alignment vertical="center" wrapText="1" shrinkToFit="1"/>
    </xf>
    <xf numFmtId="0" fontId="17" fillId="0" borderId="10" xfId="0" applyFont="1" applyBorder="1" applyAlignment="1">
      <alignment horizontal="center" vertical="center" wrapText="1" shrinkToFit="1"/>
    </xf>
    <xf numFmtId="0" fontId="17" fillId="0" borderId="4" xfId="0" applyFont="1" applyBorder="1" applyAlignment="1" applyProtection="1">
      <alignment horizontal="center" vertical="center" wrapText="1" shrinkToFit="1"/>
      <protection locked="0"/>
    </xf>
    <xf numFmtId="0" fontId="0" fillId="0" borderId="3" xfId="0" applyBorder="1"/>
    <xf numFmtId="0" fontId="12" fillId="0" borderId="16" xfId="0" applyFont="1" applyBorder="1" applyAlignment="1">
      <alignment horizontal="center" vertical="center" wrapText="1" shrinkToFit="1"/>
    </xf>
    <xf numFmtId="0" fontId="17" fillId="0" borderId="16" xfId="0" applyFont="1" applyBorder="1" applyAlignment="1" applyProtection="1">
      <alignment horizontal="center" vertical="center" wrapText="1" shrinkToFit="1"/>
      <protection locked="0"/>
    </xf>
    <xf numFmtId="3" fontId="13" fillId="7" borderId="18" xfId="0" applyNumberFormat="1" applyFont="1" applyFill="1" applyBorder="1" applyAlignment="1">
      <alignment horizontal="center" vertical="center" wrapText="1" shrinkToFit="1"/>
    </xf>
    <xf numFmtId="49" fontId="12" fillId="0" borderId="17" xfId="0" applyNumberFormat="1" applyFont="1" applyBorder="1" applyAlignment="1">
      <alignment horizontal="center" vertical="center" wrapText="1" shrinkToFit="1"/>
    </xf>
    <xf numFmtId="49" fontId="12" fillId="5" borderId="4" xfId="0" applyNumberFormat="1" applyFont="1" applyFill="1" applyBorder="1" applyAlignment="1">
      <alignment horizontal="center" vertical="center" wrapText="1" shrinkToFit="1"/>
    </xf>
    <xf numFmtId="49" fontId="12" fillId="0" borderId="4" xfId="0" applyNumberFormat="1" applyFont="1" applyBorder="1" applyAlignment="1">
      <alignment horizontal="center" vertical="center" wrapText="1" shrinkToFit="1"/>
    </xf>
    <xf numFmtId="49" fontId="12" fillId="0" borderId="1" xfId="0" applyNumberFormat="1" applyFont="1" applyBorder="1" applyAlignment="1">
      <alignment horizontal="center" vertical="center" wrapText="1" shrinkToFit="1"/>
    </xf>
    <xf numFmtId="49" fontId="16" fillId="0" borderId="0" xfId="0" applyNumberFormat="1" applyFont="1" applyAlignment="1">
      <alignment horizontal="center"/>
    </xf>
    <xf numFmtId="49" fontId="12" fillId="0" borderId="17" xfId="0" applyNumberFormat="1" applyFont="1" applyBorder="1" applyAlignment="1">
      <alignment horizontal="center" vertical="center"/>
    </xf>
    <xf numFmtId="49" fontId="12" fillId="0" borderId="0" xfId="0" applyNumberFormat="1" applyFont="1" applyAlignment="1">
      <alignment horizontal="center" vertical="center"/>
    </xf>
    <xf numFmtId="49" fontId="12" fillId="0" borderId="4" xfId="0" applyNumberFormat="1" applyFont="1" applyBorder="1" applyAlignment="1">
      <alignment horizontal="center" vertical="center" wrapText="1"/>
    </xf>
    <xf numFmtId="49" fontId="12" fillId="7" borderId="4" xfId="0" applyNumberFormat="1" applyFont="1" applyFill="1" applyBorder="1" applyAlignment="1">
      <alignment horizontal="center" vertical="center" wrapText="1"/>
    </xf>
    <xf numFmtId="0" fontId="12" fillId="8" borderId="2" xfId="0" applyFont="1" applyFill="1" applyBorder="1" applyAlignment="1">
      <alignment horizontal="center" vertical="center" wrapText="1" shrinkToFit="1"/>
    </xf>
    <xf numFmtId="0" fontId="13" fillId="5" borderId="5" xfId="0" applyFont="1" applyFill="1" applyBorder="1" applyAlignment="1">
      <alignment horizontal="center" vertical="center" wrapText="1" shrinkToFit="1"/>
    </xf>
    <xf numFmtId="9" fontId="13" fillId="2" borderId="5" xfId="3" applyFont="1" applyFill="1" applyBorder="1" applyAlignment="1">
      <alignment horizontal="center" vertical="center" wrapText="1" shrinkToFit="1"/>
    </xf>
    <xf numFmtId="0" fontId="13" fillId="0" borderId="10"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2" fillId="0" borderId="21" xfId="0" applyFont="1" applyBorder="1" applyAlignment="1">
      <alignment horizontal="center" vertical="center" wrapText="1" shrinkToFit="1"/>
    </xf>
    <xf numFmtId="0" fontId="12" fillId="2" borderId="1" xfId="3" applyNumberFormat="1" applyFont="1" applyFill="1" applyBorder="1" applyAlignment="1">
      <alignment horizontal="center" vertical="center" wrapText="1" shrinkToFit="1"/>
    </xf>
    <xf numFmtId="0" fontId="23" fillId="0" borderId="0" xfId="0" applyFont="1" applyAlignment="1">
      <alignment vertical="center"/>
    </xf>
    <xf numFmtId="3" fontId="13" fillId="8" borderId="7" xfId="0" applyNumberFormat="1" applyFont="1" applyFill="1" applyBorder="1" applyAlignment="1">
      <alignment horizontal="center" vertical="center" wrapText="1" shrinkToFit="1"/>
    </xf>
    <xf numFmtId="3" fontId="13" fillId="8" borderId="26" xfId="0" applyNumberFormat="1" applyFont="1" applyFill="1" applyBorder="1" applyAlignment="1">
      <alignment horizontal="center" vertical="center" wrapText="1" shrinkToFit="1"/>
    </xf>
    <xf numFmtId="0" fontId="17" fillId="6" borderId="6" xfId="0" applyFont="1" applyFill="1" applyBorder="1" applyAlignment="1">
      <alignment horizontal="center" vertical="center" wrapText="1" shrinkToFit="1"/>
    </xf>
    <xf numFmtId="0" fontId="17" fillId="0" borderId="21" xfId="0" applyFont="1" applyBorder="1" applyAlignment="1">
      <alignment horizontal="center" vertical="center" wrapText="1" shrinkToFit="1"/>
    </xf>
    <xf numFmtId="0" fontId="0" fillId="0" borderId="4" xfId="0" applyBorder="1" applyAlignment="1" applyProtection="1">
      <alignment horizontal="center" vertical="center" wrapText="1" shrinkToFit="1"/>
      <protection locked="0"/>
    </xf>
    <xf numFmtId="0" fontId="0" fillId="0" borderId="1" xfId="0" applyBorder="1" applyAlignment="1" applyProtection="1">
      <alignment horizontal="center" vertical="center" wrapText="1" shrinkToFit="1"/>
      <protection locked="0"/>
    </xf>
    <xf numFmtId="0" fontId="0" fillId="0" borderId="16" xfId="0" applyBorder="1" applyAlignment="1" applyProtection="1">
      <alignment horizontal="center" vertical="center" wrapText="1" shrinkToFit="1"/>
      <protection locked="0"/>
    </xf>
    <xf numFmtId="0" fontId="17" fillId="7" borderId="6" xfId="0" applyFont="1" applyFill="1" applyBorder="1" applyAlignment="1">
      <alignment horizontal="center" vertical="center" wrapText="1" shrinkToFit="1"/>
    </xf>
    <xf numFmtId="0" fontId="21" fillId="0" borderId="4" xfId="0" applyFont="1" applyBorder="1" applyAlignment="1" applyProtection="1">
      <alignment horizontal="center" vertical="center" wrapText="1" shrinkToFit="1"/>
      <protection locked="0"/>
    </xf>
    <xf numFmtId="0" fontId="21" fillId="0" borderId="1" xfId="0" applyFont="1" applyBorder="1" applyAlignment="1" applyProtection="1">
      <alignment horizontal="center" vertical="center" wrapText="1" shrinkToFit="1"/>
      <protection locked="0"/>
    </xf>
    <xf numFmtId="0" fontId="21" fillId="0" borderId="16" xfId="0" applyFont="1" applyBorder="1" applyAlignment="1" applyProtection="1">
      <alignment horizontal="center" vertical="center" wrapText="1" shrinkToFit="1"/>
      <protection locked="0"/>
    </xf>
    <xf numFmtId="0" fontId="21" fillId="6" borderId="6" xfId="0" applyFont="1" applyFill="1" applyBorder="1" applyAlignment="1">
      <alignment horizontal="center" vertical="center" wrapText="1" shrinkToFit="1"/>
    </xf>
    <xf numFmtId="0" fontId="17" fillId="0" borderId="2" xfId="0" applyFont="1" applyBorder="1" applyAlignment="1" applyProtection="1">
      <alignment horizontal="center" vertical="center" wrapText="1" shrinkToFit="1"/>
      <protection locked="0"/>
    </xf>
    <xf numFmtId="0" fontId="18" fillId="2" borderId="2" xfId="0" applyFont="1" applyFill="1" applyBorder="1" applyAlignment="1">
      <alignment horizontal="left" vertical="center" wrapText="1" shrinkToFit="1"/>
    </xf>
    <xf numFmtId="0" fontId="21" fillId="2" borderId="1" xfId="0" applyFont="1" applyFill="1" applyBorder="1" applyAlignment="1">
      <alignment horizontal="left" vertical="center" wrapText="1" shrinkToFit="1"/>
    </xf>
    <xf numFmtId="49" fontId="12" fillId="7" borderId="4" xfId="0" applyNumberFormat="1" applyFont="1" applyFill="1" applyBorder="1" applyAlignment="1">
      <alignment horizontal="center" vertical="center" wrapText="1" shrinkToFit="1"/>
    </xf>
    <xf numFmtId="3" fontId="12" fillId="0" borderId="25" xfId="0" applyNumberFormat="1" applyFont="1" applyBorder="1" applyAlignment="1">
      <alignment horizontal="center" vertical="center"/>
    </xf>
    <xf numFmtId="0" fontId="17" fillId="0" borderId="18" xfId="0" applyFont="1" applyBorder="1" applyAlignment="1" applyProtection="1">
      <alignment horizontal="center" vertical="center" wrapText="1" shrinkToFit="1"/>
      <protection locked="0"/>
    </xf>
    <xf numFmtId="0" fontId="17" fillId="0" borderId="1" xfId="0" applyFont="1" applyBorder="1" applyAlignment="1">
      <alignment horizontal="center" vertical="center" wrapText="1" shrinkToFit="1"/>
    </xf>
    <xf numFmtId="0" fontId="17" fillId="6" borderId="1" xfId="0" applyFont="1" applyFill="1" applyBorder="1" applyAlignment="1">
      <alignment horizontal="center" vertical="center" wrapText="1" shrinkToFit="1"/>
    </xf>
    <xf numFmtId="3" fontId="12" fillId="0" borderId="24" xfId="0" applyNumberFormat="1" applyFont="1" applyBorder="1" applyAlignment="1">
      <alignment horizontal="center" vertical="center"/>
    </xf>
    <xf numFmtId="3" fontId="12" fillId="8" borderId="22" xfId="0" applyNumberFormat="1" applyFont="1" applyFill="1" applyBorder="1" applyAlignment="1">
      <alignment horizontal="center" vertical="center" wrapText="1" shrinkToFit="1"/>
    </xf>
    <xf numFmtId="3" fontId="12" fillId="8" borderId="25" xfId="0" applyNumberFormat="1" applyFont="1" applyFill="1" applyBorder="1" applyAlignment="1">
      <alignment horizontal="center" vertical="center" wrapText="1" shrinkToFit="1"/>
    </xf>
    <xf numFmtId="9" fontId="13" fillId="0" borderId="1" xfId="3" applyFont="1" applyFill="1" applyBorder="1" applyAlignment="1">
      <alignment horizontal="center" vertical="center" wrapText="1" shrinkToFit="1"/>
    </xf>
    <xf numFmtId="9" fontId="12" fillId="0" borderId="2" xfId="3" applyFont="1" applyFill="1" applyBorder="1" applyAlignment="1">
      <alignment horizontal="center" vertical="center" wrapText="1" shrinkToFit="1"/>
    </xf>
    <xf numFmtId="3" fontId="13" fillId="0" borderId="1" xfId="0" applyNumberFormat="1" applyFont="1" applyBorder="1" applyAlignment="1">
      <alignment horizontal="center" vertical="center" wrapText="1" shrinkToFit="1"/>
    </xf>
    <xf numFmtId="3" fontId="12" fillId="0" borderId="2" xfId="0" applyNumberFormat="1" applyFont="1" applyBorder="1" applyAlignment="1">
      <alignment horizontal="center" vertical="center" wrapText="1" shrinkToFit="1"/>
    </xf>
    <xf numFmtId="0" fontId="12" fillId="0" borderId="2" xfId="0" applyFont="1" applyBorder="1" applyAlignment="1">
      <alignment horizontal="center" vertical="center" wrapText="1" shrinkToFit="1"/>
    </xf>
    <xf numFmtId="3" fontId="10" fillId="0" borderId="2" xfId="0" applyNumberFormat="1" applyFont="1" applyBorder="1" applyAlignment="1">
      <alignment horizontal="center" vertical="center" wrapText="1" shrinkToFit="1"/>
    </xf>
    <xf numFmtId="3" fontId="12" fillId="0" borderId="8" xfId="0" applyNumberFormat="1" applyFont="1" applyBorder="1" applyAlignment="1">
      <alignment horizontal="center" vertical="center" wrapText="1" shrinkToFit="1"/>
    </xf>
    <xf numFmtId="3" fontId="12" fillId="0" borderId="23" xfId="0" applyNumberFormat="1" applyFont="1" applyBorder="1" applyAlignment="1">
      <alignment horizontal="center" vertical="center" wrapText="1" shrinkToFit="1"/>
    </xf>
    <xf numFmtId="0" fontId="16" fillId="0" borderId="0" xfId="0" applyFont="1"/>
    <xf numFmtId="9" fontId="21" fillId="2" borderId="2" xfId="3"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1" fontId="12" fillId="5" borderId="2" xfId="3" applyNumberFormat="1" applyFont="1" applyFill="1" applyBorder="1" applyAlignment="1">
      <alignment horizontal="center" vertical="center" wrapText="1" shrinkToFit="1"/>
    </xf>
    <xf numFmtId="1" fontId="13" fillId="2" borderId="1" xfId="3" applyNumberFormat="1" applyFont="1" applyFill="1" applyBorder="1" applyAlignment="1">
      <alignment horizontal="center" vertical="center" wrapText="1" shrinkToFit="1"/>
    </xf>
    <xf numFmtId="3" fontId="12" fillId="9" borderId="25" xfId="0" applyNumberFormat="1" applyFont="1" applyFill="1" applyBorder="1" applyAlignment="1">
      <alignment horizontal="center" vertical="center" wrapText="1" shrinkToFit="1"/>
    </xf>
    <xf numFmtId="9" fontId="30" fillId="2" borderId="2" xfId="3" applyFont="1" applyFill="1" applyBorder="1" applyAlignment="1">
      <alignment vertical="center" wrapText="1" shrinkToFit="1"/>
    </xf>
    <xf numFmtId="0" fontId="10" fillId="2" borderId="1" xfId="3" applyNumberFormat="1" applyFont="1" applyFill="1" applyBorder="1" applyAlignment="1">
      <alignment horizontal="center" vertical="center" wrapText="1" shrinkToFit="1"/>
    </xf>
    <xf numFmtId="49" fontId="10" fillId="0" borderId="4" xfId="0" applyNumberFormat="1" applyFont="1" applyBorder="1" applyAlignment="1">
      <alignment horizontal="center" vertical="center" wrapText="1"/>
    </xf>
    <xf numFmtId="0" fontId="21" fillId="2" borderId="2" xfId="0" applyFont="1" applyFill="1" applyBorder="1" applyAlignment="1">
      <alignment horizontal="left" vertical="center" wrapText="1" shrinkToFit="1"/>
    </xf>
    <xf numFmtId="0" fontId="12" fillId="0" borderId="0" xfId="0" applyFont="1" applyAlignment="1">
      <alignment horizontal="center" vertical="center" wrapText="1" shrinkToFit="1"/>
    </xf>
    <xf numFmtId="0" fontId="13" fillId="2" borderId="2" xfId="0" applyFont="1" applyFill="1" applyBorder="1" applyAlignment="1">
      <alignment horizontal="left" vertical="center" wrapText="1" shrinkToFit="1"/>
    </xf>
    <xf numFmtId="0" fontId="13" fillId="2" borderId="3" xfId="0" applyFont="1" applyFill="1" applyBorder="1" applyAlignment="1">
      <alignment horizontal="left" vertical="center" wrapText="1" shrinkToFit="1"/>
    </xf>
    <xf numFmtId="0" fontId="13" fillId="0" borderId="2" xfId="0" applyFont="1" applyBorder="1" applyAlignment="1">
      <alignment horizontal="center" vertical="center" wrapText="1" shrinkToFit="1"/>
    </xf>
    <xf numFmtId="0" fontId="13" fillId="0" borderId="3" xfId="0" applyFont="1" applyBorder="1" applyAlignment="1">
      <alignment horizontal="center" vertical="center" wrapText="1" shrinkToFit="1"/>
    </xf>
    <xf numFmtId="0" fontId="13" fillId="0" borderId="18" xfId="0" applyFont="1" applyBorder="1" applyAlignment="1">
      <alignment horizontal="center" vertical="center" wrapText="1" shrinkToFit="1"/>
    </xf>
    <xf numFmtId="3" fontId="13" fillId="0" borderId="2" xfId="0" applyNumberFormat="1" applyFont="1" applyBorder="1" applyAlignment="1">
      <alignment horizontal="center" vertical="center" wrapText="1" shrinkToFit="1"/>
    </xf>
    <xf numFmtId="3" fontId="13" fillId="0" borderId="3" xfId="0" applyNumberFormat="1" applyFont="1" applyBorder="1" applyAlignment="1">
      <alignment horizontal="center" vertical="center" wrapText="1" shrinkToFit="1"/>
    </xf>
    <xf numFmtId="0" fontId="16" fillId="0" borderId="2" xfId="0" applyFont="1" applyBorder="1" applyAlignment="1" applyProtection="1">
      <alignment horizontal="center" vertical="center" wrapText="1" shrinkToFit="1"/>
      <protection locked="0"/>
    </xf>
    <xf numFmtId="0" fontId="16" fillId="0" borderId="3" xfId="0" applyFont="1" applyBorder="1" applyAlignment="1" applyProtection="1">
      <alignment horizontal="center" vertical="center" wrapText="1" shrinkToFit="1"/>
      <protection locked="0"/>
    </xf>
    <xf numFmtId="0" fontId="16" fillId="0" borderId="4" xfId="0" applyFont="1" applyBorder="1" applyAlignment="1" applyProtection="1">
      <alignment horizontal="center" vertical="center" wrapText="1" shrinkToFit="1"/>
      <protection locked="0"/>
    </xf>
    <xf numFmtId="0" fontId="13" fillId="0" borderId="2" xfId="0" applyFont="1" applyBorder="1" applyAlignment="1">
      <alignment vertical="center" wrapText="1" shrinkToFit="1"/>
    </xf>
    <xf numFmtId="0" fontId="13" fillId="0" borderId="3" xfId="0" applyFont="1" applyBorder="1" applyAlignment="1">
      <alignment vertical="center" wrapText="1" shrinkToFit="1"/>
    </xf>
    <xf numFmtId="0" fontId="13" fillId="0" borderId="18" xfId="0" applyFont="1" applyBorder="1" applyAlignment="1">
      <alignment vertical="center" wrapText="1" shrinkToFit="1"/>
    </xf>
    <xf numFmtId="0" fontId="13" fillId="2" borderId="3" xfId="0" applyFont="1" applyFill="1" applyBorder="1" applyAlignment="1">
      <alignment horizontal="center" vertical="center" wrapText="1" shrinkToFit="1"/>
    </xf>
    <xf numFmtId="0" fontId="13" fillId="2" borderId="4" xfId="0" applyFont="1" applyFill="1" applyBorder="1" applyAlignment="1">
      <alignment horizontal="center" vertical="center" wrapText="1" shrinkToFit="1"/>
    </xf>
    <xf numFmtId="0" fontId="14" fillId="4" borderId="12" xfId="0" applyFont="1" applyFill="1" applyBorder="1" applyAlignment="1">
      <alignment horizontal="center" vertical="center" wrapText="1" shrinkToFit="1"/>
    </xf>
    <xf numFmtId="0" fontId="14" fillId="4" borderId="9" xfId="0" applyFont="1" applyFill="1" applyBorder="1" applyAlignment="1">
      <alignment horizontal="center" vertical="center" wrapText="1" shrinkToFit="1"/>
    </xf>
    <xf numFmtId="0" fontId="22" fillId="4" borderId="11" xfId="0" applyFont="1" applyFill="1" applyBorder="1" applyAlignment="1">
      <alignment horizontal="center" vertical="center" wrapText="1" shrinkToFit="1"/>
    </xf>
    <xf numFmtId="0" fontId="22" fillId="4" borderId="12" xfId="0" applyFont="1" applyFill="1" applyBorder="1" applyAlignment="1">
      <alignment horizontal="center" vertical="center" wrapText="1" shrinkToFit="1"/>
    </xf>
    <xf numFmtId="0" fontId="22" fillId="4" borderId="13" xfId="0" applyFont="1" applyFill="1" applyBorder="1" applyAlignment="1">
      <alignment horizontal="center" vertical="center" wrapText="1" shrinkToFit="1"/>
    </xf>
    <xf numFmtId="0" fontId="22" fillId="4" borderId="14" xfId="0" applyFont="1" applyFill="1" applyBorder="1" applyAlignment="1">
      <alignment horizontal="center" vertical="center" wrapText="1" shrinkToFit="1"/>
    </xf>
    <xf numFmtId="0" fontId="22" fillId="4" borderId="9" xfId="0" applyFont="1" applyFill="1" applyBorder="1" applyAlignment="1">
      <alignment horizontal="center" vertical="center" wrapText="1" shrinkToFit="1"/>
    </xf>
    <xf numFmtId="0" fontId="22" fillId="4" borderId="15" xfId="0" applyFont="1" applyFill="1" applyBorder="1" applyAlignment="1">
      <alignment horizontal="center" vertical="center" wrapText="1" shrinkToFit="1"/>
    </xf>
    <xf numFmtId="49" fontId="12" fillId="0" borderId="20" xfId="0" applyNumberFormat="1" applyFont="1" applyBorder="1" applyAlignment="1">
      <alignment horizontal="center" vertical="center" wrapText="1" shrinkToFit="1"/>
    </xf>
    <xf numFmtId="49" fontId="12" fillId="0" borderId="19" xfId="0" applyNumberFormat="1"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49" fontId="12" fillId="5" borderId="5" xfId="0" applyNumberFormat="1" applyFont="1" applyFill="1" applyBorder="1" applyAlignment="1">
      <alignment horizontal="center" vertical="center" wrapText="1" shrinkToFit="1"/>
    </xf>
    <xf numFmtId="49" fontId="12" fillId="5" borderId="6" xfId="0" applyNumberFormat="1" applyFont="1" applyFill="1" applyBorder="1" applyAlignment="1">
      <alignment horizontal="center" vertical="center" wrapText="1" shrinkToFit="1"/>
    </xf>
    <xf numFmtId="0" fontId="12" fillId="2" borderId="5" xfId="0" applyFont="1" applyFill="1" applyBorder="1" applyAlignment="1">
      <alignment horizontal="center" vertical="center" wrapText="1" shrinkToFit="1"/>
    </xf>
    <xf numFmtId="0" fontId="13" fillId="2" borderId="6" xfId="0" applyFont="1" applyFill="1" applyBorder="1" applyAlignment="1">
      <alignment horizontal="center" vertical="center" wrapText="1" shrinkToFit="1"/>
    </xf>
    <xf numFmtId="0" fontId="7" fillId="0" borderId="4" xfId="0" applyFont="1" applyBorder="1" applyAlignment="1">
      <alignment horizontal="center" vertical="center" wrapText="1" shrinkToFit="1"/>
    </xf>
  </cellXfs>
  <cellStyles count="4">
    <cellStyle name="Prozent" xfId="3" builtinId="5"/>
    <cellStyle name="Standard" xfId="0" builtinId="0"/>
    <cellStyle name="Standard 2" xfId="1" xr:uid="{00000000-0005-0000-0000-000002000000}"/>
    <cellStyle name="Standard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3505200</xdr:colOff>
      <xdr:row>3</xdr:row>
      <xdr:rowOff>0</xdr:rowOff>
    </xdr:from>
    <xdr:to>
      <xdr:col>0</xdr:col>
      <xdr:colOff>4441190</xdr:colOff>
      <xdr:row>3</xdr:row>
      <xdr:rowOff>935990</xdr:rowOff>
    </xdr:to>
    <xdr:pic>
      <xdr:nvPicPr>
        <xdr:cNvPr id="2" name="Bild 37">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505200" y="2857500"/>
          <a:ext cx="935990" cy="93599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4274344</xdr:colOff>
      <xdr:row>3</xdr:row>
      <xdr:rowOff>0</xdr:rowOff>
    </xdr:from>
    <xdr:to>
      <xdr:col>0</xdr:col>
      <xdr:colOff>5211876</xdr:colOff>
      <xdr:row>3</xdr:row>
      <xdr:rowOff>932769</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4274344" y="5750719"/>
          <a:ext cx="937532" cy="93276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5"/>
  <sheetViews>
    <sheetView showGridLines="0" tabSelected="1" workbookViewId="0">
      <selection activeCell="A3" sqref="A3"/>
    </sheetView>
  </sheetViews>
  <sheetFormatPr baseColWidth="10" defaultColWidth="11.453125" defaultRowHeight="12.5" x14ac:dyDescent="0.25"/>
  <cols>
    <col min="1" max="1" width="66.81640625" customWidth="1"/>
  </cols>
  <sheetData>
    <row r="1" spans="1:1" x14ac:dyDescent="0.25">
      <c r="A1" s="1"/>
    </row>
    <row r="2" spans="1:1" ht="30" customHeight="1" x14ac:dyDescent="0.35">
      <c r="A2" s="2"/>
    </row>
    <row r="3" spans="1:1" ht="171" customHeight="1" x14ac:dyDescent="0.25">
      <c r="A3" s="3" t="s">
        <v>283</v>
      </c>
    </row>
    <row r="4" spans="1:1" ht="81" customHeight="1" x14ac:dyDescent="0.25"/>
    <row r="5" spans="1:1" x14ac:dyDescent="0.25">
      <c r="A5" s="1"/>
    </row>
  </sheetData>
  <sheetProtection algorithmName="SHA-512" hashValue="UagyTrurhaIZrzzQRw15Fkp9B6DtNE1LP7DmPSEJZlOX43n/RLZERp/ZPlQwxiWxQkcLNAXAvPiKUnPiD38uzA==" saltValue="jFm7EsMpl042sHGaL1ABnQ==" spinCount="100000" sheet="1" objects="1" scenarios="1"/>
  <customSheetViews>
    <customSheetView guid="{9FFCA61D-7873-4823-A780-02FB2C85859F}" showPageBreaks="1" showGridLines="0" printArea="1">
      <selection activeCell="A3" sqref="A3"/>
      <pageMargins left="0.70866141732283472" right="0.70866141732283472" top="0.78740157480314965" bottom="0.78740157480314965" header="0.31496062992125984" footer="0.31496062992125984"/>
      <pageSetup paperSize="9" scale="125" orientation="portrait" r:id="rId1"/>
      <headerFooter>
        <oddHeader>&amp;LLos 2 Anlage V 5</oddHeader>
      </headerFooter>
    </customSheetView>
  </customSheetViews>
  <pageMargins left="0.70866141732283472" right="0.70866141732283472" top="0.78740157480314965" bottom="0.78740157480314965" header="0.31496062992125984" footer="0.31496062992125984"/>
  <pageSetup paperSize="9" scale="125" orientation="portrait" r:id="rId2"/>
  <headerFooter>
    <oddHeader xml:space="preserve">&amp;L&amp;"Arial,Fett"Anlage W2
Bewertungsmatrix
</oddHeader>
    <oddFooter>&amp;L&amp;"Arial,Fett"&amp;9 25-08776&amp;C&amp;"Arial,Fett"&amp;9Mobilfunk 2026</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5"/>
  <sheetViews>
    <sheetView showGridLines="0" zoomScaleNormal="100" workbookViewId="0">
      <selection activeCell="A3" sqref="A3"/>
    </sheetView>
  </sheetViews>
  <sheetFormatPr baseColWidth="10" defaultColWidth="11.453125" defaultRowHeight="12.5" x14ac:dyDescent="0.25"/>
  <cols>
    <col min="1" max="1" width="78.1796875" customWidth="1"/>
  </cols>
  <sheetData>
    <row r="1" spans="1:1" x14ac:dyDescent="0.25">
      <c r="A1" s="1"/>
    </row>
    <row r="2" spans="1:1" ht="30" customHeight="1" x14ac:dyDescent="0.25">
      <c r="A2" s="4" t="s">
        <v>0</v>
      </c>
    </row>
    <row r="3" spans="1:1" ht="409.5" customHeight="1" x14ac:dyDescent="0.25">
      <c r="A3" s="12" t="s">
        <v>207</v>
      </c>
    </row>
    <row r="4" spans="1:1" ht="81" customHeight="1" x14ac:dyDescent="0.25"/>
    <row r="5" spans="1:1" x14ac:dyDescent="0.25">
      <c r="A5" s="1"/>
    </row>
  </sheetData>
  <sheetProtection algorithmName="SHA-512" hashValue="Ju9fWmBBZpDKdJclwt0SqwRghTgXKnwiava46jcBsHqXzIHN95idt82Hc/whGZW0GYg06YAm2/j42u6sM6CmVw==" saltValue="j/gXxAbRfQrk16/PmsFJJA==" spinCount="100000" sheet="1" objects="1" scenarios="1"/>
  <customSheetViews>
    <customSheetView guid="{9FFCA61D-7873-4823-A780-02FB2C85859F}" showPageBreaks="1" showGridLines="0" printArea="1" topLeftCell="A2">
      <selection activeCell="A3" sqref="A3"/>
      <pageMargins left="0.70866141732283472" right="0.70866141732283472" top="0.78740157480314965" bottom="0.78740157480314965" header="0.31496062992125984" footer="0.31496062992125984"/>
      <pageSetup paperSize="9" scale="125" orientation="portrait" r:id="rId1"/>
      <headerFooter>
        <oddHeader>&amp;LLos 2 Anlage V5</oddHeader>
      </headerFooter>
    </customSheetView>
  </customSheetViews>
  <pageMargins left="0.70866141732283472" right="0.70866141732283472" top="0.78740157480314965" bottom="0.78740157480314965" header="0.31496062992125984" footer="0.31496062992125984"/>
  <pageSetup paperSize="9" orientation="portrait" r:id="rId2"/>
  <headerFooter>
    <oddHeader>&amp;L&amp;"Arial,Fett"Anlage W2
Bewertungsmatrix</oddHeader>
    <oddFooter>&amp;L&amp;"Arial,Fett"&amp;9 25-08776&amp;C&amp;"Arial,Fett"&amp;9Mobilfunk 2026&amp;R&amp;"Arial,Fett"&amp;9&amp;P von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1"/>
  <sheetViews>
    <sheetView zoomScaleNormal="100" workbookViewId="0">
      <pane xSplit="3" ySplit="2" topLeftCell="D3" activePane="bottomRight" state="frozen"/>
      <selection pane="topRight" activeCell="D1" sqref="D1"/>
      <selection pane="bottomLeft" activeCell="A3" sqref="A3"/>
      <selection pane="bottomRight" activeCell="D7" sqref="D7"/>
    </sheetView>
  </sheetViews>
  <sheetFormatPr baseColWidth="10" defaultRowHeight="15.5" x14ac:dyDescent="0.35"/>
  <cols>
    <col min="1" max="1" width="9.453125" style="37" customWidth="1"/>
    <col min="2" max="2" width="23.453125" style="35" customWidth="1"/>
    <col min="3" max="3" width="17.1796875" customWidth="1"/>
    <col min="4" max="4" width="58.453125" customWidth="1"/>
    <col min="5" max="5" width="16.81640625" customWidth="1"/>
    <col min="6" max="6" width="15.81640625" customWidth="1"/>
    <col min="7" max="9" width="42.453125" customWidth="1"/>
    <col min="10" max="10" width="3.453125" customWidth="1"/>
    <col min="11" max="11" width="18.453125" customWidth="1"/>
    <col min="12" max="12" width="27.1796875" style="79" customWidth="1"/>
    <col min="13" max="13" width="27" style="79" customWidth="1"/>
    <col min="15" max="15" width="59" customWidth="1"/>
  </cols>
  <sheetData>
    <row r="1" spans="1:13" ht="33" customHeight="1" x14ac:dyDescent="0.25">
      <c r="A1" s="107" t="s">
        <v>96</v>
      </c>
      <c r="B1" s="108"/>
      <c r="C1" s="108"/>
      <c r="D1" s="108"/>
      <c r="E1" s="108"/>
      <c r="F1" s="108"/>
      <c r="G1" s="108"/>
      <c r="H1" s="108"/>
      <c r="I1" s="109"/>
      <c r="K1" s="105"/>
      <c r="L1" s="105"/>
      <c r="M1" s="105"/>
    </row>
    <row r="2" spans="1:13" ht="33" customHeight="1" x14ac:dyDescent="0.25">
      <c r="A2" s="110"/>
      <c r="B2" s="111"/>
      <c r="C2" s="111"/>
      <c r="D2" s="111"/>
      <c r="E2" s="111"/>
      <c r="F2" s="111"/>
      <c r="G2" s="111"/>
      <c r="H2" s="111"/>
      <c r="I2" s="112"/>
      <c r="K2" s="106"/>
      <c r="L2" s="106"/>
      <c r="M2" s="106"/>
    </row>
    <row r="3" spans="1:13" ht="60.75" customHeight="1" x14ac:dyDescent="0.25">
      <c r="A3" s="113" t="s">
        <v>1</v>
      </c>
      <c r="B3" s="118" t="s">
        <v>4</v>
      </c>
      <c r="C3" s="120" t="s">
        <v>112</v>
      </c>
      <c r="D3" s="15"/>
      <c r="E3" s="116"/>
      <c r="F3" s="122"/>
      <c r="G3" s="115" t="s">
        <v>267</v>
      </c>
      <c r="H3" s="116"/>
      <c r="I3" s="117"/>
      <c r="J3" s="27"/>
      <c r="K3" s="40" t="s">
        <v>205</v>
      </c>
      <c r="L3" s="40" t="s">
        <v>184</v>
      </c>
      <c r="M3" s="75" t="s">
        <v>183</v>
      </c>
    </row>
    <row r="4" spans="1:13" ht="84.75" customHeight="1" x14ac:dyDescent="0.25">
      <c r="A4" s="114"/>
      <c r="B4" s="119"/>
      <c r="C4" s="121"/>
      <c r="D4" s="15"/>
      <c r="E4" s="41" t="s">
        <v>117</v>
      </c>
      <c r="F4" s="42" t="s">
        <v>191</v>
      </c>
      <c r="G4" s="13" t="s">
        <v>3</v>
      </c>
      <c r="H4" s="5" t="s">
        <v>5</v>
      </c>
      <c r="I4" s="28" t="s">
        <v>6</v>
      </c>
      <c r="K4" s="71"/>
      <c r="L4" s="72"/>
      <c r="M4" s="72"/>
    </row>
    <row r="5" spans="1:13" ht="94.5" customHeight="1" x14ac:dyDescent="0.25">
      <c r="A5" s="31" t="s">
        <v>2</v>
      </c>
      <c r="B5" s="32" t="s">
        <v>192</v>
      </c>
      <c r="C5" s="6"/>
      <c r="D5" s="14"/>
      <c r="E5" s="82">
        <v>800</v>
      </c>
      <c r="F5" s="83"/>
      <c r="G5" s="43"/>
      <c r="H5" s="44"/>
      <c r="I5" s="45"/>
      <c r="K5" s="73"/>
      <c r="L5" s="74"/>
      <c r="M5" s="74"/>
    </row>
    <row r="6" spans="1:13" ht="27" customHeight="1" x14ac:dyDescent="0.25">
      <c r="A6" s="31" t="s">
        <v>108</v>
      </c>
      <c r="B6" s="33"/>
      <c r="C6" s="90" t="s">
        <v>97</v>
      </c>
      <c r="D6" s="91"/>
      <c r="E6" s="103"/>
      <c r="F6" s="104"/>
      <c r="G6" s="100"/>
      <c r="H6" s="101"/>
      <c r="I6" s="102"/>
      <c r="K6" s="95"/>
      <c r="L6" s="96"/>
      <c r="M6" s="96"/>
    </row>
    <row r="7" spans="1:13" ht="88.5" customHeight="1" x14ac:dyDescent="0.25">
      <c r="A7" s="31" t="s">
        <v>109</v>
      </c>
      <c r="B7" s="33"/>
      <c r="C7" s="16" t="s">
        <v>230</v>
      </c>
      <c r="D7" s="7" t="s">
        <v>254</v>
      </c>
      <c r="E7" s="23"/>
      <c r="F7" s="46">
        <v>11</v>
      </c>
      <c r="G7" s="25" t="s">
        <v>43</v>
      </c>
      <c r="H7" s="55" t="s">
        <v>44</v>
      </c>
      <c r="I7" s="51" t="s">
        <v>45</v>
      </c>
      <c r="K7" s="20"/>
      <c r="L7" s="69">
        <f t="shared" ref="L7:L68" si="0">K7*F7</f>
        <v>0</v>
      </c>
      <c r="M7" s="74">
        <v>110</v>
      </c>
    </row>
    <row r="8" spans="1:13" ht="97.5" customHeight="1" x14ac:dyDescent="0.25">
      <c r="A8" s="31" t="s">
        <v>226</v>
      </c>
      <c r="B8" s="38"/>
      <c r="C8" s="16" t="s">
        <v>9</v>
      </c>
      <c r="D8" s="8" t="s">
        <v>255</v>
      </c>
      <c r="E8" s="24"/>
      <c r="F8" s="46">
        <v>11</v>
      </c>
      <c r="G8" s="26" t="s">
        <v>43</v>
      </c>
      <c r="H8" s="11" t="s">
        <v>44</v>
      </c>
      <c r="I8" s="29" t="s">
        <v>45</v>
      </c>
      <c r="K8" s="21"/>
      <c r="L8" s="69">
        <f t="shared" si="0"/>
        <v>0</v>
      </c>
      <c r="M8" s="74">
        <v>110</v>
      </c>
    </row>
    <row r="9" spans="1:13" ht="88.5" customHeight="1" x14ac:dyDescent="0.25">
      <c r="A9" s="36" t="s">
        <v>227</v>
      </c>
      <c r="B9" s="38"/>
      <c r="C9" s="16" t="s">
        <v>10</v>
      </c>
      <c r="D9" s="8" t="s">
        <v>268</v>
      </c>
      <c r="E9" s="24"/>
      <c r="F9" s="46">
        <v>9</v>
      </c>
      <c r="G9" s="26" t="s">
        <v>46</v>
      </c>
      <c r="H9" s="11" t="s">
        <v>47</v>
      </c>
      <c r="I9" s="29" t="s">
        <v>48</v>
      </c>
      <c r="K9" s="21"/>
      <c r="L9" s="69">
        <f t="shared" si="0"/>
        <v>0</v>
      </c>
      <c r="M9" s="74">
        <v>90</v>
      </c>
    </row>
    <row r="10" spans="1:13" ht="94.5" customHeight="1" x14ac:dyDescent="0.25">
      <c r="A10" s="31" t="s">
        <v>229</v>
      </c>
      <c r="B10" s="38"/>
      <c r="C10" s="16" t="s">
        <v>11</v>
      </c>
      <c r="D10" s="8" t="s">
        <v>269</v>
      </c>
      <c r="E10" s="24"/>
      <c r="F10" s="46">
        <v>9</v>
      </c>
      <c r="G10" s="52" t="s">
        <v>46</v>
      </c>
      <c r="H10" s="53" t="s">
        <v>47</v>
      </c>
      <c r="I10" s="54" t="s">
        <v>48</v>
      </c>
      <c r="K10" s="21"/>
      <c r="L10" s="69">
        <f t="shared" si="0"/>
        <v>0</v>
      </c>
      <c r="M10" s="74">
        <v>90</v>
      </c>
    </row>
    <row r="11" spans="1:13" ht="87" customHeight="1" x14ac:dyDescent="0.25">
      <c r="A11" s="31" t="s">
        <v>228</v>
      </c>
      <c r="B11" s="38"/>
      <c r="C11" s="16" t="s">
        <v>12</v>
      </c>
      <c r="D11" s="8" t="s">
        <v>256</v>
      </c>
      <c r="E11" s="24"/>
      <c r="F11" s="46">
        <v>8</v>
      </c>
      <c r="G11" s="26" t="s">
        <v>50</v>
      </c>
      <c r="H11" s="11" t="s">
        <v>49</v>
      </c>
      <c r="I11" s="29" t="s">
        <v>51</v>
      </c>
      <c r="K11" s="21"/>
      <c r="L11" s="69">
        <f t="shared" si="0"/>
        <v>0</v>
      </c>
      <c r="M11" s="74">
        <v>80</v>
      </c>
    </row>
    <row r="12" spans="1:13" ht="27" customHeight="1" x14ac:dyDescent="0.25">
      <c r="A12" s="36" t="s">
        <v>110</v>
      </c>
      <c r="B12" s="38"/>
      <c r="C12" s="90" t="s">
        <v>98</v>
      </c>
      <c r="D12" s="91"/>
      <c r="E12" s="103"/>
      <c r="F12" s="104"/>
      <c r="G12" s="100"/>
      <c r="H12" s="101"/>
      <c r="I12" s="102"/>
      <c r="K12" s="95"/>
      <c r="L12" s="96"/>
      <c r="M12" s="96"/>
    </row>
    <row r="13" spans="1:13" ht="68.25" customHeight="1" x14ac:dyDescent="0.25">
      <c r="A13" s="36" t="s">
        <v>111</v>
      </c>
      <c r="B13" s="38"/>
      <c r="C13" s="17" t="s">
        <v>13</v>
      </c>
      <c r="D13" s="9" t="s">
        <v>279</v>
      </c>
      <c r="E13" s="24"/>
      <c r="F13" s="46">
        <v>30</v>
      </c>
      <c r="G13" s="26" t="s">
        <v>280</v>
      </c>
      <c r="H13" s="11" t="s">
        <v>281</v>
      </c>
      <c r="I13" s="29" t="s">
        <v>282</v>
      </c>
      <c r="K13" s="20"/>
      <c r="L13" s="69">
        <f t="shared" si="0"/>
        <v>0</v>
      </c>
      <c r="M13" s="74">
        <v>300</v>
      </c>
    </row>
    <row r="14" spans="1:13" ht="66" customHeight="1" x14ac:dyDescent="0.25">
      <c r="A14" s="36" t="s">
        <v>118</v>
      </c>
      <c r="B14" s="38"/>
      <c r="C14" s="17" t="s">
        <v>14</v>
      </c>
      <c r="D14" s="9" t="s">
        <v>278</v>
      </c>
      <c r="E14" s="24"/>
      <c r="F14" s="46">
        <v>30</v>
      </c>
      <c r="G14" s="26" t="s">
        <v>280</v>
      </c>
      <c r="H14" s="11" t="s">
        <v>281</v>
      </c>
      <c r="I14" s="29" t="s">
        <v>282</v>
      </c>
      <c r="K14" s="20"/>
      <c r="L14" s="69">
        <f t="shared" si="0"/>
        <v>0</v>
      </c>
      <c r="M14" s="74">
        <v>300</v>
      </c>
    </row>
    <row r="15" spans="1:13" ht="70.5" customHeight="1" x14ac:dyDescent="0.25">
      <c r="A15" s="36" t="s">
        <v>119</v>
      </c>
      <c r="B15" s="38"/>
      <c r="C15" s="17" t="s">
        <v>15</v>
      </c>
      <c r="D15" s="19" t="s">
        <v>257</v>
      </c>
      <c r="E15" s="24"/>
      <c r="F15" s="46">
        <v>28</v>
      </c>
      <c r="G15" s="26" t="s">
        <v>52</v>
      </c>
      <c r="H15" s="11" t="s">
        <v>53</v>
      </c>
      <c r="I15" s="29" t="s">
        <v>54</v>
      </c>
      <c r="K15" s="20"/>
      <c r="L15" s="69">
        <f t="shared" si="0"/>
        <v>0</v>
      </c>
      <c r="M15" s="74">
        <v>280</v>
      </c>
    </row>
    <row r="16" spans="1:13" ht="66.75" customHeight="1" x14ac:dyDescent="0.25">
      <c r="A16" s="36" t="s">
        <v>120</v>
      </c>
      <c r="B16" s="38"/>
      <c r="C16" s="17" t="s">
        <v>16</v>
      </c>
      <c r="D16" s="19" t="s">
        <v>258</v>
      </c>
      <c r="E16" s="24"/>
      <c r="F16" s="46">
        <v>28</v>
      </c>
      <c r="G16" s="26" t="s">
        <v>55</v>
      </c>
      <c r="H16" s="11" t="s">
        <v>57</v>
      </c>
      <c r="I16" s="29" t="s">
        <v>56</v>
      </c>
      <c r="K16" s="20"/>
      <c r="L16" s="69">
        <f t="shared" si="0"/>
        <v>0</v>
      </c>
      <c r="M16" s="74">
        <v>280</v>
      </c>
    </row>
    <row r="17" spans="1:13" ht="68.25" customHeight="1" x14ac:dyDescent="0.25">
      <c r="A17" s="36" t="s">
        <v>121</v>
      </c>
      <c r="B17" s="87"/>
      <c r="C17" s="17" t="s">
        <v>17</v>
      </c>
      <c r="D17" s="19" t="s">
        <v>259</v>
      </c>
      <c r="E17" s="24"/>
      <c r="F17" s="46">
        <v>22</v>
      </c>
      <c r="G17" s="26" t="s">
        <v>270</v>
      </c>
      <c r="H17" s="11" t="s">
        <v>59</v>
      </c>
      <c r="I17" s="29" t="s">
        <v>58</v>
      </c>
      <c r="K17" s="20"/>
      <c r="L17" s="69">
        <f t="shared" si="0"/>
        <v>0</v>
      </c>
      <c r="M17" s="74">
        <v>220</v>
      </c>
    </row>
    <row r="18" spans="1:13" ht="27" customHeight="1" x14ac:dyDescent="0.25">
      <c r="A18" s="36" t="s">
        <v>122</v>
      </c>
      <c r="B18" s="38"/>
      <c r="C18" s="90" t="s">
        <v>99</v>
      </c>
      <c r="D18" s="91"/>
      <c r="E18" s="91"/>
      <c r="F18" s="91"/>
      <c r="G18" s="92"/>
      <c r="H18" s="93"/>
      <c r="I18" s="94"/>
      <c r="K18" s="95"/>
      <c r="L18" s="96"/>
      <c r="M18" s="96"/>
    </row>
    <row r="19" spans="1:13" ht="87" customHeight="1" x14ac:dyDescent="0.25">
      <c r="A19" s="36" t="s">
        <v>123</v>
      </c>
      <c r="B19" s="38"/>
      <c r="C19" s="17" t="s">
        <v>18</v>
      </c>
      <c r="D19" s="19" t="s">
        <v>260</v>
      </c>
      <c r="E19" s="24"/>
      <c r="F19" s="46">
        <v>20</v>
      </c>
      <c r="G19" s="26" t="s">
        <v>8</v>
      </c>
      <c r="H19" s="50" t="s">
        <v>69</v>
      </c>
      <c r="I19" s="29" t="s">
        <v>7</v>
      </c>
      <c r="K19" s="20"/>
      <c r="L19" s="69">
        <f t="shared" si="0"/>
        <v>0</v>
      </c>
      <c r="M19" s="74">
        <v>200</v>
      </c>
    </row>
    <row r="20" spans="1:13" ht="81.75" customHeight="1" x14ac:dyDescent="0.25">
      <c r="A20" s="36" t="s">
        <v>124</v>
      </c>
      <c r="B20" s="38"/>
      <c r="C20" s="17" t="s">
        <v>211</v>
      </c>
      <c r="D20" s="10" t="s">
        <v>261</v>
      </c>
      <c r="E20" s="24"/>
      <c r="F20" s="46">
        <v>5</v>
      </c>
      <c r="G20" s="26" t="s">
        <v>8</v>
      </c>
      <c r="H20" s="50" t="s">
        <v>69</v>
      </c>
      <c r="I20" s="29" t="s">
        <v>7</v>
      </c>
      <c r="K20" s="20"/>
      <c r="L20" s="69">
        <f t="shared" si="0"/>
        <v>0</v>
      </c>
      <c r="M20" s="74">
        <v>50</v>
      </c>
    </row>
    <row r="21" spans="1:13" ht="69" customHeight="1" x14ac:dyDescent="0.25">
      <c r="A21" s="36" t="s">
        <v>125</v>
      </c>
      <c r="B21" s="38"/>
      <c r="C21" s="17" t="s">
        <v>212</v>
      </c>
      <c r="D21" s="10" t="s">
        <v>262</v>
      </c>
      <c r="E21" s="24"/>
      <c r="F21" s="46">
        <v>5</v>
      </c>
      <c r="G21" s="26" t="s">
        <v>62</v>
      </c>
      <c r="H21" s="11" t="s">
        <v>61</v>
      </c>
      <c r="I21" s="29" t="s">
        <v>60</v>
      </c>
      <c r="K21" s="20"/>
      <c r="L21" s="69">
        <f t="shared" si="0"/>
        <v>0</v>
      </c>
      <c r="M21" s="74">
        <v>50</v>
      </c>
    </row>
    <row r="22" spans="1:13" ht="27" customHeight="1" x14ac:dyDescent="0.25">
      <c r="A22" s="36" t="s">
        <v>126</v>
      </c>
      <c r="B22" s="38"/>
      <c r="C22" s="90" t="s">
        <v>100</v>
      </c>
      <c r="D22" s="91"/>
      <c r="E22" s="91"/>
      <c r="F22" s="91"/>
      <c r="G22" s="92"/>
      <c r="H22" s="93"/>
      <c r="I22" s="94"/>
      <c r="K22" s="95"/>
      <c r="L22" s="96"/>
      <c r="M22" s="96"/>
    </row>
    <row r="23" spans="1:13" ht="88.5" customHeight="1" x14ac:dyDescent="0.25">
      <c r="A23" s="36" t="s">
        <v>127</v>
      </c>
      <c r="B23" s="38"/>
      <c r="C23" s="17" t="s">
        <v>19</v>
      </c>
      <c r="D23" s="10" t="s">
        <v>263</v>
      </c>
      <c r="E23" s="24"/>
      <c r="F23" s="46">
        <v>25</v>
      </c>
      <c r="G23" s="26" t="s">
        <v>63</v>
      </c>
      <c r="H23" s="11" t="s">
        <v>64</v>
      </c>
      <c r="I23" s="29" t="s">
        <v>65</v>
      </c>
      <c r="K23" s="20"/>
      <c r="L23" s="69">
        <f t="shared" si="0"/>
        <v>0</v>
      </c>
      <c r="M23" s="76">
        <v>250</v>
      </c>
    </row>
    <row r="24" spans="1:13" ht="91.5" customHeight="1" x14ac:dyDescent="0.25">
      <c r="A24" s="36" t="s">
        <v>128</v>
      </c>
      <c r="B24" s="38"/>
      <c r="C24" s="17" t="s">
        <v>21</v>
      </c>
      <c r="D24" s="10" t="s">
        <v>264</v>
      </c>
      <c r="E24" s="24"/>
      <c r="F24" s="46">
        <v>25</v>
      </c>
      <c r="G24" s="26" t="s">
        <v>66</v>
      </c>
      <c r="H24" s="11" t="s">
        <v>67</v>
      </c>
      <c r="I24" s="29" t="s">
        <v>68</v>
      </c>
      <c r="K24" s="20"/>
      <c r="L24" s="69">
        <f t="shared" si="0"/>
        <v>0</v>
      </c>
      <c r="M24" s="76">
        <v>250</v>
      </c>
    </row>
    <row r="25" spans="1:13" ht="27" customHeight="1" x14ac:dyDescent="0.25">
      <c r="A25" s="36" t="s">
        <v>129</v>
      </c>
      <c r="B25" s="38"/>
      <c r="C25" s="90" t="s">
        <v>101</v>
      </c>
      <c r="D25" s="91"/>
      <c r="E25" s="103"/>
      <c r="F25" s="104"/>
      <c r="G25" s="92"/>
      <c r="H25" s="93"/>
      <c r="I25" s="94"/>
      <c r="K25" s="95"/>
      <c r="L25" s="96"/>
      <c r="M25" s="96"/>
    </row>
    <row r="26" spans="1:13" ht="63.75" customHeight="1" x14ac:dyDescent="0.25">
      <c r="A26" s="36" t="s">
        <v>130</v>
      </c>
      <c r="B26" s="38"/>
      <c r="C26" s="17" t="s">
        <v>20</v>
      </c>
      <c r="D26" s="19" t="s">
        <v>152</v>
      </c>
      <c r="E26" s="24"/>
      <c r="F26" s="46">
        <v>2</v>
      </c>
      <c r="G26" s="26" t="s">
        <v>8</v>
      </c>
      <c r="H26" s="50" t="s">
        <v>69</v>
      </c>
      <c r="I26" s="29" t="s">
        <v>7</v>
      </c>
      <c r="K26" s="20"/>
      <c r="L26" s="69">
        <f t="shared" si="0"/>
        <v>0</v>
      </c>
      <c r="M26" s="74">
        <v>20</v>
      </c>
    </row>
    <row r="27" spans="1:13" ht="70.5" customHeight="1" x14ac:dyDescent="0.25">
      <c r="A27" s="36" t="s">
        <v>131</v>
      </c>
      <c r="B27" s="38"/>
      <c r="C27" s="17" t="s">
        <v>22</v>
      </c>
      <c r="D27" s="19" t="s">
        <v>153</v>
      </c>
      <c r="E27" s="24"/>
      <c r="F27" s="46">
        <v>2</v>
      </c>
      <c r="G27" s="26" t="s">
        <v>8</v>
      </c>
      <c r="H27" s="50" t="s">
        <v>69</v>
      </c>
      <c r="I27" s="29" t="s">
        <v>7</v>
      </c>
      <c r="K27" s="20"/>
      <c r="L27" s="69">
        <f t="shared" si="0"/>
        <v>0</v>
      </c>
      <c r="M27" s="74">
        <v>20</v>
      </c>
    </row>
    <row r="28" spans="1:13" ht="75.75" customHeight="1" x14ac:dyDescent="0.25">
      <c r="A28" s="36" t="s">
        <v>231</v>
      </c>
      <c r="B28" s="38"/>
      <c r="C28" s="17" t="s">
        <v>23</v>
      </c>
      <c r="D28" s="19" t="s">
        <v>151</v>
      </c>
      <c r="E28" s="24"/>
      <c r="F28" s="46">
        <v>2</v>
      </c>
      <c r="G28" s="26" t="s">
        <v>8</v>
      </c>
      <c r="H28" s="50" t="s">
        <v>69</v>
      </c>
      <c r="I28" s="29" t="s">
        <v>7</v>
      </c>
      <c r="K28" s="20"/>
      <c r="L28" s="69">
        <f t="shared" si="0"/>
        <v>0</v>
      </c>
      <c r="M28" s="74">
        <v>20</v>
      </c>
    </row>
    <row r="29" spans="1:13" ht="63.75" customHeight="1" x14ac:dyDescent="0.25">
      <c r="A29" s="36" t="s">
        <v>232</v>
      </c>
      <c r="B29" s="38"/>
      <c r="C29" s="17" t="s">
        <v>24</v>
      </c>
      <c r="D29" s="19" t="s">
        <v>150</v>
      </c>
      <c r="E29" s="24"/>
      <c r="F29" s="46">
        <v>2</v>
      </c>
      <c r="G29" s="26" t="s">
        <v>8</v>
      </c>
      <c r="H29" s="50" t="s">
        <v>69</v>
      </c>
      <c r="I29" s="29" t="s">
        <v>7</v>
      </c>
      <c r="K29" s="20"/>
      <c r="L29" s="69">
        <f t="shared" si="0"/>
        <v>0</v>
      </c>
      <c r="M29" s="74">
        <v>20</v>
      </c>
    </row>
    <row r="30" spans="1:13" ht="87" customHeight="1" x14ac:dyDescent="0.25">
      <c r="A30" s="36" t="s">
        <v>233</v>
      </c>
      <c r="B30" s="38"/>
      <c r="C30" s="17" t="s">
        <v>25</v>
      </c>
      <c r="D30" s="19" t="s">
        <v>149</v>
      </c>
      <c r="E30" s="24"/>
      <c r="F30" s="46">
        <v>2</v>
      </c>
      <c r="G30" s="26" t="s">
        <v>8</v>
      </c>
      <c r="H30" s="50" t="s">
        <v>69</v>
      </c>
      <c r="I30" s="29" t="s">
        <v>7</v>
      </c>
      <c r="K30" s="20"/>
      <c r="L30" s="69">
        <f t="shared" si="0"/>
        <v>0</v>
      </c>
      <c r="M30" s="74">
        <v>20</v>
      </c>
    </row>
    <row r="31" spans="1:13" ht="91.5" customHeight="1" x14ac:dyDescent="0.25">
      <c r="A31" s="36" t="s">
        <v>234</v>
      </c>
      <c r="B31" s="38"/>
      <c r="C31" s="17" t="s">
        <v>26</v>
      </c>
      <c r="D31" s="19" t="s">
        <v>148</v>
      </c>
      <c r="E31" s="24"/>
      <c r="F31" s="46">
        <v>2</v>
      </c>
      <c r="G31" s="26" t="s">
        <v>8</v>
      </c>
      <c r="H31" s="50" t="s">
        <v>69</v>
      </c>
      <c r="I31" s="29" t="s">
        <v>7</v>
      </c>
      <c r="K31" s="20"/>
      <c r="L31" s="69">
        <f t="shared" si="0"/>
        <v>0</v>
      </c>
      <c r="M31" s="74">
        <v>20</v>
      </c>
    </row>
    <row r="32" spans="1:13" ht="123" customHeight="1" x14ac:dyDescent="0.25">
      <c r="A32" s="36" t="s">
        <v>235</v>
      </c>
      <c r="B32" s="38"/>
      <c r="C32" s="17" t="s">
        <v>27</v>
      </c>
      <c r="D32" s="19" t="s">
        <v>144</v>
      </c>
      <c r="E32" s="24"/>
      <c r="F32" s="46">
        <v>2</v>
      </c>
      <c r="G32" s="26" t="s">
        <v>8</v>
      </c>
      <c r="H32" s="50" t="s">
        <v>69</v>
      </c>
      <c r="I32" s="29" t="s">
        <v>7</v>
      </c>
      <c r="K32" s="20"/>
      <c r="L32" s="69">
        <f t="shared" si="0"/>
        <v>0</v>
      </c>
      <c r="M32" s="74">
        <v>20</v>
      </c>
    </row>
    <row r="33" spans="1:13" ht="87.75" customHeight="1" x14ac:dyDescent="0.25">
      <c r="A33" s="36" t="s">
        <v>236</v>
      </c>
      <c r="B33" s="38"/>
      <c r="C33" s="17" t="s">
        <v>28</v>
      </c>
      <c r="D33" s="19" t="s">
        <v>145</v>
      </c>
      <c r="E33" s="24"/>
      <c r="F33" s="46">
        <v>2</v>
      </c>
      <c r="G33" s="26" t="s">
        <v>8</v>
      </c>
      <c r="H33" s="50" t="s">
        <v>69</v>
      </c>
      <c r="I33" s="29" t="s">
        <v>7</v>
      </c>
      <c r="K33" s="20"/>
      <c r="L33" s="69">
        <f t="shared" si="0"/>
        <v>0</v>
      </c>
      <c r="M33" s="74">
        <v>20</v>
      </c>
    </row>
    <row r="34" spans="1:13" ht="127.5" customHeight="1" x14ac:dyDescent="0.25">
      <c r="A34" s="36" t="s">
        <v>237</v>
      </c>
      <c r="B34" s="38"/>
      <c r="C34" s="17" t="s">
        <v>29</v>
      </c>
      <c r="D34" s="10" t="s">
        <v>146</v>
      </c>
      <c r="E34" s="24"/>
      <c r="F34" s="46">
        <v>2</v>
      </c>
      <c r="G34" s="26" t="s">
        <v>8</v>
      </c>
      <c r="H34" s="50" t="s">
        <v>69</v>
      </c>
      <c r="I34" s="29" t="s">
        <v>7</v>
      </c>
      <c r="K34" s="20"/>
      <c r="L34" s="69">
        <f t="shared" si="0"/>
        <v>0</v>
      </c>
      <c r="M34" s="74">
        <v>20</v>
      </c>
    </row>
    <row r="35" spans="1:13" ht="61.5" customHeight="1" x14ac:dyDescent="0.25">
      <c r="A35" s="36" t="s">
        <v>238</v>
      </c>
      <c r="B35" s="38"/>
      <c r="C35" s="17" t="s">
        <v>30</v>
      </c>
      <c r="D35" s="10" t="s">
        <v>147</v>
      </c>
      <c r="E35" s="24"/>
      <c r="F35" s="46">
        <v>2</v>
      </c>
      <c r="G35" s="26" t="s">
        <v>8</v>
      </c>
      <c r="H35" s="50" t="s">
        <v>69</v>
      </c>
      <c r="I35" s="29" t="s">
        <v>7</v>
      </c>
      <c r="K35" s="20"/>
      <c r="L35" s="69">
        <f t="shared" si="0"/>
        <v>0</v>
      </c>
      <c r="M35" s="74">
        <v>20</v>
      </c>
    </row>
    <row r="36" spans="1:13" ht="27" customHeight="1" x14ac:dyDescent="0.25">
      <c r="A36" s="36" t="s">
        <v>132</v>
      </c>
      <c r="B36" s="39"/>
      <c r="C36" s="90" t="s">
        <v>215</v>
      </c>
      <c r="D36" s="91"/>
      <c r="E36" s="103"/>
      <c r="F36" s="104"/>
      <c r="G36" s="92"/>
      <c r="H36" s="93"/>
      <c r="I36" s="94"/>
      <c r="K36" s="95"/>
      <c r="L36" s="96"/>
      <c r="M36" s="96"/>
    </row>
    <row r="37" spans="1:13" ht="77.25" customHeight="1" x14ac:dyDescent="0.25">
      <c r="A37" s="36" t="s">
        <v>133</v>
      </c>
      <c r="B37" s="38"/>
      <c r="C37" s="17" t="s">
        <v>31</v>
      </c>
      <c r="D37" s="10" t="s">
        <v>216</v>
      </c>
      <c r="E37" s="24"/>
      <c r="F37" s="46">
        <v>8</v>
      </c>
      <c r="G37" s="26" t="s">
        <v>8</v>
      </c>
      <c r="H37" s="50" t="s">
        <v>69</v>
      </c>
      <c r="I37" s="29" t="s">
        <v>7</v>
      </c>
      <c r="K37" s="20"/>
      <c r="L37" s="69">
        <f t="shared" si="0"/>
        <v>0</v>
      </c>
      <c r="M37" s="74">
        <v>80</v>
      </c>
    </row>
    <row r="38" spans="1:13" ht="75.75" customHeight="1" x14ac:dyDescent="0.25">
      <c r="A38" s="36" t="s">
        <v>134</v>
      </c>
      <c r="B38" s="38"/>
      <c r="C38" s="17" t="s">
        <v>32</v>
      </c>
      <c r="D38" s="19" t="s">
        <v>217</v>
      </c>
      <c r="E38" s="24"/>
      <c r="F38" s="46">
        <v>8</v>
      </c>
      <c r="G38" s="26" t="s">
        <v>8</v>
      </c>
      <c r="H38" s="50" t="s">
        <v>69</v>
      </c>
      <c r="I38" s="29" t="s">
        <v>7</v>
      </c>
      <c r="K38" s="20"/>
      <c r="L38" s="69">
        <f t="shared" si="0"/>
        <v>0</v>
      </c>
      <c r="M38" s="74">
        <v>80</v>
      </c>
    </row>
    <row r="39" spans="1:13" ht="97.5" customHeight="1" x14ac:dyDescent="0.25">
      <c r="A39" s="36" t="s">
        <v>135</v>
      </c>
      <c r="B39" s="38"/>
      <c r="C39" s="17" t="s">
        <v>33</v>
      </c>
      <c r="D39" s="10" t="s">
        <v>218</v>
      </c>
      <c r="E39" s="24"/>
      <c r="F39" s="46">
        <v>12</v>
      </c>
      <c r="G39" s="26" t="s">
        <v>8</v>
      </c>
      <c r="H39" s="50" t="s">
        <v>69</v>
      </c>
      <c r="I39" s="29" t="s">
        <v>7</v>
      </c>
      <c r="K39" s="20"/>
      <c r="L39" s="69">
        <f t="shared" si="0"/>
        <v>0</v>
      </c>
      <c r="M39" s="74">
        <v>120</v>
      </c>
    </row>
    <row r="40" spans="1:13" ht="102" customHeight="1" x14ac:dyDescent="0.25">
      <c r="A40" s="36" t="s">
        <v>136</v>
      </c>
      <c r="B40" s="38"/>
      <c r="C40" s="17" t="s">
        <v>34</v>
      </c>
      <c r="D40" s="10" t="s">
        <v>219</v>
      </c>
      <c r="E40" s="24"/>
      <c r="F40" s="46">
        <v>14</v>
      </c>
      <c r="G40" s="26" t="s">
        <v>8</v>
      </c>
      <c r="H40" s="50" t="s">
        <v>69</v>
      </c>
      <c r="I40" s="29" t="s">
        <v>7</v>
      </c>
      <c r="K40" s="20"/>
      <c r="L40" s="69">
        <f t="shared" si="0"/>
        <v>0</v>
      </c>
      <c r="M40" s="74">
        <v>140</v>
      </c>
    </row>
    <row r="41" spans="1:13" ht="27" customHeight="1" x14ac:dyDescent="0.25">
      <c r="A41" s="36" t="s">
        <v>137</v>
      </c>
      <c r="B41" s="38"/>
      <c r="C41" s="90" t="s">
        <v>102</v>
      </c>
      <c r="D41" s="91"/>
      <c r="E41" s="91"/>
      <c r="F41" s="91"/>
      <c r="G41" s="92"/>
      <c r="H41" s="93"/>
      <c r="I41" s="94"/>
      <c r="K41" s="95"/>
      <c r="L41" s="96"/>
      <c r="M41" s="96"/>
    </row>
    <row r="42" spans="1:13" ht="77.25" customHeight="1" x14ac:dyDescent="0.25">
      <c r="A42" s="36" t="s">
        <v>138</v>
      </c>
      <c r="B42" s="38"/>
      <c r="C42" s="16" t="s">
        <v>35</v>
      </c>
      <c r="D42" s="10" t="s">
        <v>285</v>
      </c>
      <c r="E42" s="24"/>
      <c r="F42" s="46">
        <v>11</v>
      </c>
      <c r="G42" s="26" t="s">
        <v>286</v>
      </c>
      <c r="H42" s="11" t="s">
        <v>287</v>
      </c>
      <c r="I42" s="29" t="s">
        <v>288</v>
      </c>
      <c r="K42" s="20"/>
      <c r="L42" s="69">
        <f t="shared" si="0"/>
        <v>0</v>
      </c>
      <c r="M42" s="74">
        <v>110</v>
      </c>
    </row>
    <row r="43" spans="1:13" ht="112.5" customHeight="1" x14ac:dyDescent="0.25">
      <c r="A43" s="36" t="s">
        <v>139</v>
      </c>
      <c r="B43" s="38"/>
      <c r="C43" s="16" t="s">
        <v>36</v>
      </c>
      <c r="D43" s="10" t="s">
        <v>156</v>
      </c>
      <c r="E43" s="24"/>
      <c r="F43" s="46">
        <v>6</v>
      </c>
      <c r="G43" s="26" t="s">
        <v>8</v>
      </c>
      <c r="H43" s="50" t="s">
        <v>69</v>
      </c>
      <c r="I43" s="29" t="s">
        <v>7</v>
      </c>
      <c r="K43" s="20"/>
      <c r="L43" s="69">
        <f t="shared" si="0"/>
        <v>0</v>
      </c>
      <c r="M43" s="74">
        <v>60</v>
      </c>
    </row>
    <row r="44" spans="1:13" ht="99.75" customHeight="1" x14ac:dyDescent="0.25">
      <c r="A44" s="36" t="s">
        <v>140</v>
      </c>
      <c r="B44" s="38"/>
      <c r="C44" s="16" t="s">
        <v>37</v>
      </c>
      <c r="D44" s="19" t="s">
        <v>157</v>
      </c>
      <c r="E44" s="24"/>
      <c r="F44" s="46">
        <v>6</v>
      </c>
      <c r="G44" s="26" t="s">
        <v>8</v>
      </c>
      <c r="H44" s="50" t="s">
        <v>69</v>
      </c>
      <c r="I44" s="29" t="s">
        <v>7</v>
      </c>
      <c r="K44" s="20"/>
      <c r="L44" s="69">
        <f t="shared" si="0"/>
        <v>0</v>
      </c>
      <c r="M44" s="74">
        <v>60</v>
      </c>
    </row>
    <row r="45" spans="1:13" ht="129.75" customHeight="1" x14ac:dyDescent="0.25">
      <c r="A45" s="36" t="s">
        <v>141</v>
      </c>
      <c r="B45" s="38"/>
      <c r="C45" s="16" t="s">
        <v>38</v>
      </c>
      <c r="D45" s="10" t="s">
        <v>158</v>
      </c>
      <c r="E45" s="24"/>
      <c r="F45" s="46">
        <v>6</v>
      </c>
      <c r="G45" s="26" t="s">
        <v>8</v>
      </c>
      <c r="H45" s="50" t="s">
        <v>69</v>
      </c>
      <c r="I45" s="29" t="s">
        <v>7</v>
      </c>
      <c r="K45" s="20"/>
      <c r="L45" s="69">
        <f t="shared" si="0"/>
        <v>0</v>
      </c>
      <c r="M45" s="74">
        <v>60</v>
      </c>
    </row>
    <row r="46" spans="1:13" ht="87" customHeight="1" x14ac:dyDescent="0.25">
      <c r="A46" s="36" t="s">
        <v>142</v>
      </c>
      <c r="B46" s="38"/>
      <c r="C46" s="16" t="s">
        <v>39</v>
      </c>
      <c r="D46" s="10" t="s">
        <v>159</v>
      </c>
      <c r="E46" s="24"/>
      <c r="F46" s="46">
        <v>6</v>
      </c>
      <c r="G46" s="26" t="s">
        <v>8</v>
      </c>
      <c r="H46" s="50" t="s">
        <v>69</v>
      </c>
      <c r="I46" s="29" t="s">
        <v>7</v>
      </c>
      <c r="K46" s="20"/>
      <c r="L46" s="69">
        <f t="shared" si="0"/>
        <v>0</v>
      </c>
      <c r="M46" s="74">
        <v>60</v>
      </c>
    </row>
    <row r="47" spans="1:13" ht="107.25" customHeight="1" x14ac:dyDescent="0.25">
      <c r="A47" s="36" t="s">
        <v>143</v>
      </c>
      <c r="B47" s="38"/>
      <c r="C47" s="16" t="s">
        <v>40</v>
      </c>
      <c r="D47" s="10" t="s">
        <v>160</v>
      </c>
      <c r="E47" s="24"/>
      <c r="F47" s="46">
        <v>6</v>
      </c>
      <c r="G47" s="26" t="s">
        <v>8</v>
      </c>
      <c r="H47" s="50" t="s">
        <v>69</v>
      </c>
      <c r="I47" s="29" t="s">
        <v>7</v>
      </c>
      <c r="K47" s="20"/>
      <c r="L47" s="69">
        <f t="shared" si="0"/>
        <v>0</v>
      </c>
      <c r="M47" s="74">
        <v>60</v>
      </c>
    </row>
    <row r="48" spans="1:13" ht="99" customHeight="1" x14ac:dyDescent="0.25">
      <c r="A48" s="36" t="s">
        <v>239</v>
      </c>
      <c r="B48" s="38"/>
      <c r="C48" s="16" t="s">
        <v>41</v>
      </c>
      <c r="D48" s="10" t="s">
        <v>161</v>
      </c>
      <c r="E48" s="24"/>
      <c r="F48" s="46">
        <v>6</v>
      </c>
      <c r="G48" s="26" t="s">
        <v>8</v>
      </c>
      <c r="H48" s="50" t="s">
        <v>69</v>
      </c>
      <c r="I48" s="29" t="s">
        <v>7</v>
      </c>
      <c r="K48" s="20"/>
      <c r="L48" s="69">
        <f t="shared" si="0"/>
        <v>0</v>
      </c>
      <c r="M48" s="74">
        <v>60</v>
      </c>
    </row>
    <row r="49" spans="1:13" ht="84.75" customHeight="1" x14ac:dyDescent="0.25">
      <c r="A49" s="36" t="s">
        <v>240</v>
      </c>
      <c r="B49" s="38"/>
      <c r="C49" s="16" t="s">
        <v>42</v>
      </c>
      <c r="D49" s="10" t="s">
        <v>93</v>
      </c>
      <c r="E49" s="24"/>
      <c r="F49" s="46">
        <v>6</v>
      </c>
      <c r="G49" s="26" t="s">
        <v>8</v>
      </c>
      <c r="H49" s="50" t="s">
        <v>69</v>
      </c>
      <c r="I49" s="26" t="s">
        <v>7</v>
      </c>
      <c r="K49" s="20"/>
      <c r="L49" s="69">
        <f t="shared" si="0"/>
        <v>0</v>
      </c>
      <c r="M49" s="74">
        <v>60</v>
      </c>
    </row>
    <row r="50" spans="1:13" ht="27.75" customHeight="1" x14ac:dyDescent="0.25">
      <c r="A50" s="36" t="s">
        <v>154</v>
      </c>
      <c r="B50" s="38"/>
      <c r="C50" s="90" t="s">
        <v>103</v>
      </c>
      <c r="D50" s="91"/>
      <c r="E50" s="91"/>
      <c r="F50" s="91"/>
      <c r="G50" s="92"/>
      <c r="H50" s="93"/>
      <c r="I50" s="94"/>
      <c r="K50" s="95"/>
      <c r="L50" s="96"/>
      <c r="M50" s="96"/>
    </row>
    <row r="51" spans="1:13" ht="82.5" customHeight="1" x14ac:dyDescent="0.25">
      <c r="A51" s="36" t="s">
        <v>162</v>
      </c>
      <c r="B51" s="38"/>
      <c r="C51" s="16" t="s">
        <v>70</v>
      </c>
      <c r="D51" s="61" t="s">
        <v>271</v>
      </c>
      <c r="E51" s="24"/>
      <c r="F51" s="86">
        <v>20</v>
      </c>
      <c r="G51" s="56" t="s">
        <v>272</v>
      </c>
      <c r="H51" s="57" t="s">
        <v>273</v>
      </c>
      <c r="I51" s="58" t="s">
        <v>274</v>
      </c>
      <c r="K51" s="20"/>
      <c r="L51" s="69">
        <f t="shared" si="0"/>
        <v>0</v>
      </c>
      <c r="M51" s="74">
        <v>200</v>
      </c>
    </row>
    <row r="52" spans="1:13" ht="85.5" customHeight="1" x14ac:dyDescent="0.25">
      <c r="A52" s="36" t="s">
        <v>163</v>
      </c>
      <c r="B52" s="38"/>
      <c r="C52" s="16" t="s">
        <v>71</v>
      </c>
      <c r="D52" s="88" t="s">
        <v>253</v>
      </c>
      <c r="E52" s="24"/>
      <c r="F52" s="86">
        <v>20</v>
      </c>
      <c r="G52" s="56" t="s">
        <v>8</v>
      </c>
      <c r="H52" s="50" t="s">
        <v>69</v>
      </c>
      <c r="I52" s="29" t="s">
        <v>7</v>
      </c>
      <c r="K52" s="20"/>
      <c r="L52" s="69">
        <f t="shared" si="0"/>
        <v>0</v>
      </c>
      <c r="M52" s="74">
        <v>200</v>
      </c>
    </row>
    <row r="53" spans="1:13" ht="69" customHeight="1" x14ac:dyDescent="0.25">
      <c r="A53" s="36" t="s">
        <v>164</v>
      </c>
      <c r="B53" s="38"/>
      <c r="C53" s="16" t="s">
        <v>72</v>
      </c>
      <c r="D53" s="18" t="s">
        <v>179</v>
      </c>
      <c r="E53" s="24"/>
      <c r="F53" s="86">
        <v>10</v>
      </c>
      <c r="G53" s="56" t="s">
        <v>8</v>
      </c>
      <c r="H53" s="50" t="s">
        <v>69</v>
      </c>
      <c r="I53" s="29" t="s">
        <v>7</v>
      </c>
      <c r="K53" s="20"/>
      <c r="L53" s="69">
        <f t="shared" si="0"/>
        <v>0</v>
      </c>
      <c r="M53" s="74">
        <v>100</v>
      </c>
    </row>
    <row r="54" spans="1:13" ht="57.75" customHeight="1" x14ac:dyDescent="0.25">
      <c r="A54" s="36" t="s">
        <v>165</v>
      </c>
      <c r="B54" s="38"/>
      <c r="C54" s="16" t="s">
        <v>73</v>
      </c>
      <c r="D54" s="18" t="s">
        <v>265</v>
      </c>
      <c r="E54" s="24"/>
      <c r="F54" s="86">
        <v>8</v>
      </c>
      <c r="G54" s="56" t="s">
        <v>8</v>
      </c>
      <c r="H54" s="50" t="s">
        <v>69</v>
      </c>
      <c r="I54" s="29" t="s">
        <v>7</v>
      </c>
      <c r="K54" s="20"/>
      <c r="L54" s="69">
        <f t="shared" si="0"/>
        <v>0</v>
      </c>
      <c r="M54" s="74">
        <v>80</v>
      </c>
    </row>
    <row r="55" spans="1:13" ht="52.5" customHeight="1" x14ac:dyDescent="0.25">
      <c r="A55" s="36" t="s">
        <v>166</v>
      </c>
      <c r="B55" s="38"/>
      <c r="C55" s="16" t="s">
        <v>74</v>
      </c>
      <c r="D55" s="10" t="s">
        <v>94</v>
      </c>
      <c r="E55" s="24"/>
      <c r="F55" s="86">
        <v>10</v>
      </c>
      <c r="G55" s="56" t="s">
        <v>8</v>
      </c>
      <c r="H55" s="50" t="s">
        <v>69</v>
      </c>
      <c r="I55" s="29" t="s">
        <v>7</v>
      </c>
      <c r="K55" s="20"/>
      <c r="L55" s="69">
        <f t="shared" si="0"/>
        <v>0</v>
      </c>
      <c r="M55" s="74">
        <v>100</v>
      </c>
    </row>
    <row r="56" spans="1:13" ht="69" customHeight="1" x14ac:dyDescent="0.25">
      <c r="A56" s="36" t="s">
        <v>167</v>
      </c>
      <c r="B56" s="38"/>
      <c r="C56" s="16" t="s">
        <v>75</v>
      </c>
      <c r="D56" s="10" t="s">
        <v>275</v>
      </c>
      <c r="E56" s="24"/>
      <c r="F56" s="86">
        <v>10</v>
      </c>
      <c r="G56" s="56" t="s">
        <v>8</v>
      </c>
      <c r="H56" s="50" t="s">
        <v>69</v>
      </c>
      <c r="I56" s="29" t="s">
        <v>7</v>
      </c>
      <c r="K56" s="20"/>
      <c r="L56" s="69">
        <f t="shared" si="0"/>
        <v>0</v>
      </c>
      <c r="M56" s="74">
        <v>100</v>
      </c>
    </row>
    <row r="57" spans="1:13" ht="27" customHeight="1" x14ac:dyDescent="0.25">
      <c r="A57" s="36" t="s">
        <v>155</v>
      </c>
      <c r="B57" s="38"/>
      <c r="C57" s="90" t="s">
        <v>223</v>
      </c>
      <c r="D57" s="91"/>
      <c r="E57" s="91"/>
      <c r="F57" s="91"/>
      <c r="G57" s="92"/>
      <c r="H57" s="93"/>
      <c r="I57" s="94"/>
      <c r="K57" s="95"/>
      <c r="L57" s="96"/>
      <c r="M57" s="96"/>
    </row>
    <row r="58" spans="1:13" ht="88.5" customHeight="1" x14ac:dyDescent="0.25">
      <c r="A58" s="36" t="s">
        <v>168</v>
      </c>
      <c r="B58" s="38"/>
      <c r="C58" s="16" t="s">
        <v>76</v>
      </c>
      <c r="D58" s="10" t="s">
        <v>220</v>
      </c>
      <c r="E58" s="24"/>
      <c r="F58" s="46">
        <v>20</v>
      </c>
      <c r="G58" s="26" t="s">
        <v>95</v>
      </c>
      <c r="H58" s="11" t="s">
        <v>86</v>
      </c>
      <c r="I58" s="29" t="s">
        <v>180</v>
      </c>
      <c r="K58" s="20"/>
      <c r="L58" s="69">
        <f t="shared" si="0"/>
        <v>0</v>
      </c>
      <c r="M58" s="74">
        <v>200</v>
      </c>
    </row>
    <row r="59" spans="1:13" ht="93" customHeight="1" x14ac:dyDescent="0.25">
      <c r="A59" s="36" t="s">
        <v>169</v>
      </c>
      <c r="B59" s="38"/>
      <c r="C59" s="16" t="s">
        <v>77</v>
      </c>
      <c r="D59" s="10" t="s">
        <v>221</v>
      </c>
      <c r="E59" s="24"/>
      <c r="F59" s="46">
        <v>8</v>
      </c>
      <c r="G59" s="26" t="s">
        <v>89</v>
      </c>
      <c r="H59" s="11" t="s">
        <v>88</v>
      </c>
      <c r="I59" s="29" t="s">
        <v>87</v>
      </c>
      <c r="K59" s="20"/>
      <c r="L59" s="69">
        <f t="shared" si="0"/>
        <v>0</v>
      </c>
      <c r="M59" s="74">
        <v>80</v>
      </c>
    </row>
    <row r="60" spans="1:13" ht="95.25" customHeight="1" x14ac:dyDescent="0.25">
      <c r="A60" s="36" t="s">
        <v>170</v>
      </c>
      <c r="B60" s="38"/>
      <c r="C60" s="16" t="s">
        <v>78</v>
      </c>
      <c r="D60" s="10" t="s">
        <v>222</v>
      </c>
      <c r="E60" s="24"/>
      <c r="F60" s="46">
        <v>8</v>
      </c>
      <c r="G60" s="26" t="s">
        <v>89</v>
      </c>
      <c r="H60" s="11" t="s">
        <v>88</v>
      </c>
      <c r="I60" s="29" t="s">
        <v>87</v>
      </c>
      <c r="K60" s="20"/>
      <c r="L60" s="69">
        <f t="shared" si="0"/>
        <v>0</v>
      </c>
      <c r="M60" s="74">
        <v>80</v>
      </c>
    </row>
    <row r="61" spans="1:13" ht="27" customHeight="1" x14ac:dyDescent="0.25">
      <c r="A61" s="36" t="s">
        <v>171</v>
      </c>
      <c r="B61" s="38"/>
      <c r="C61" s="90" t="s">
        <v>104</v>
      </c>
      <c r="D61" s="91"/>
      <c r="E61" s="91"/>
      <c r="F61" s="91"/>
      <c r="G61" s="92"/>
      <c r="H61" s="93"/>
      <c r="I61" s="94"/>
      <c r="K61" s="95"/>
      <c r="L61" s="96"/>
      <c r="M61" s="96"/>
    </row>
    <row r="62" spans="1:13" ht="93.75" customHeight="1" x14ac:dyDescent="0.25">
      <c r="A62" s="36" t="s">
        <v>172</v>
      </c>
      <c r="B62" s="38"/>
      <c r="C62" s="16" t="s">
        <v>79</v>
      </c>
      <c r="D62" s="10" t="s">
        <v>208</v>
      </c>
      <c r="E62" s="24"/>
      <c r="F62" s="46">
        <v>20</v>
      </c>
      <c r="G62" s="26" t="s">
        <v>90</v>
      </c>
      <c r="H62" s="11" t="s">
        <v>91</v>
      </c>
      <c r="I62" s="29" t="s">
        <v>92</v>
      </c>
      <c r="K62" s="20"/>
      <c r="L62" s="69">
        <f t="shared" si="0"/>
        <v>0</v>
      </c>
      <c r="M62" s="74">
        <v>200</v>
      </c>
    </row>
    <row r="63" spans="1:13" ht="27.75" customHeight="1" x14ac:dyDescent="0.25">
      <c r="A63" s="36" t="s">
        <v>173</v>
      </c>
      <c r="B63" s="38"/>
      <c r="C63" s="90" t="s">
        <v>105</v>
      </c>
      <c r="D63" s="91"/>
      <c r="E63" s="91"/>
      <c r="F63" s="91"/>
      <c r="G63" s="92"/>
      <c r="H63" s="93"/>
      <c r="I63" s="94"/>
      <c r="K63" s="95"/>
      <c r="L63" s="96"/>
      <c r="M63" s="96"/>
    </row>
    <row r="64" spans="1:13" ht="97.5" customHeight="1" x14ac:dyDescent="0.25">
      <c r="A64" s="36" t="s">
        <v>174</v>
      </c>
      <c r="B64" s="87"/>
      <c r="C64" s="16" t="s">
        <v>80</v>
      </c>
      <c r="D64" s="10" t="s">
        <v>209</v>
      </c>
      <c r="E64" s="24"/>
      <c r="F64" s="46">
        <v>20</v>
      </c>
      <c r="G64" s="56" t="s">
        <v>8</v>
      </c>
      <c r="H64" s="59" t="s">
        <v>69</v>
      </c>
      <c r="I64" s="58" t="s">
        <v>7</v>
      </c>
      <c r="K64" s="20"/>
      <c r="L64" s="69">
        <f t="shared" si="0"/>
        <v>0</v>
      </c>
      <c r="M64" s="74">
        <v>200</v>
      </c>
    </row>
    <row r="65" spans="1:13" ht="27" customHeight="1" x14ac:dyDescent="0.25">
      <c r="A65" s="36" t="s">
        <v>175</v>
      </c>
      <c r="B65" s="38"/>
      <c r="C65" s="90" t="s">
        <v>106</v>
      </c>
      <c r="D65" s="91"/>
      <c r="E65" s="91"/>
      <c r="F65" s="91"/>
      <c r="G65" s="92"/>
      <c r="H65" s="93"/>
      <c r="I65" s="94"/>
      <c r="K65" s="95"/>
      <c r="L65" s="96"/>
      <c r="M65" s="96"/>
    </row>
    <row r="66" spans="1:13" ht="118.5" customHeight="1" x14ac:dyDescent="0.25">
      <c r="A66" s="36" t="s">
        <v>176</v>
      </c>
      <c r="B66" s="38"/>
      <c r="C66" s="16" t="s">
        <v>116</v>
      </c>
      <c r="D66" s="10" t="s">
        <v>210</v>
      </c>
      <c r="E66" s="24"/>
      <c r="F66" s="46">
        <v>70</v>
      </c>
      <c r="G66" s="26" t="s">
        <v>8</v>
      </c>
      <c r="H66" s="50" t="s">
        <v>69</v>
      </c>
      <c r="I66" s="29" t="s">
        <v>7</v>
      </c>
      <c r="K66" s="20"/>
      <c r="L66" s="69">
        <f t="shared" si="0"/>
        <v>0</v>
      </c>
      <c r="M66" s="74">
        <v>700</v>
      </c>
    </row>
    <row r="67" spans="1:13" ht="27" customHeight="1" x14ac:dyDescent="0.25">
      <c r="A67" s="36" t="s">
        <v>178</v>
      </c>
      <c r="B67" s="38"/>
      <c r="C67" s="90" t="s">
        <v>107</v>
      </c>
      <c r="D67" s="91"/>
      <c r="E67" s="91"/>
      <c r="F67" s="91"/>
      <c r="G67" s="92"/>
      <c r="H67" s="93"/>
      <c r="I67" s="94"/>
      <c r="K67" s="95"/>
      <c r="L67" s="96"/>
      <c r="M67" s="96"/>
    </row>
    <row r="68" spans="1:13" ht="79.5" customHeight="1" x14ac:dyDescent="0.25">
      <c r="A68" s="36" t="s">
        <v>177</v>
      </c>
      <c r="B68" s="38"/>
      <c r="C68" s="16" t="s">
        <v>81</v>
      </c>
      <c r="D68" s="19" t="s">
        <v>266</v>
      </c>
      <c r="E68" s="24"/>
      <c r="F68" s="46">
        <v>70</v>
      </c>
      <c r="G68" s="26" t="s">
        <v>8</v>
      </c>
      <c r="H68" s="50" t="s">
        <v>69</v>
      </c>
      <c r="I68" s="29" t="s">
        <v>7</v>
      </c>
      <c r="K68" s="20"/>
      <c r="L68" s="69">
        <f t="shared" si="0"/>
        <v>0</v>
      </c>
      <c r="M68" s="74">
        <v>700</v>
      </c>
    </row>
    <row r="69" spans="1:13" ht="74.25" customHeight="1" x14ac:dyDescent="0.25">
      <c r="A69" s="36" t="s">
        <v>241</v>
      </c>
      <c r="B69" s="38"/>
      <c r="C69" s="16" t="s">
        <v>82</v>
      </c>
      <c r="D69" s="19" t="s">
        <v>276</v>
      </c>
      <c r="E69" s="24"/>
      <c r="F69" s="46">
        <v>20</v>
      </c>
      <c r="G69" s="26" t="s">
        <v>8</v>
      </c>
      <c r="H69" s="50" t="s">
        <v>69</v>
      </c>
      <c r="I69" s="29" t="s">
        <v>7</v>
      </c>
      <c r="K69" s="20"/>
      <c r="L69" s="69">
        <f t="shared" ref="L69:L80" si="1">K69*F69</f>
        <v>0</v>
      </c>
      <c r="M69" s="74">
        <v>200</v>
      </c>
    </row>
    <row r="70" spans="1:13" ht="68.25" customHeight="1" x14ac:dyDescent="0.25">
      <c r="A70" s="36" t="s">
        <v>242</v>
      </c>
      <c r="B70" s="87"/>
      <c r="C70" s="16" t="s">
        <v>83</v>
      </c>
      <c r="D70" s="19" t="s">
        <v>181</v>
      </c>
      <c r="E70" s="24"/>
      <c r="F70" s="46">
        <v>20</v>
      </c>
      <c r="G70" s="26" t="s">
        <v>193</v>
      </c>
      <c r="H70" s="11" t="s">
        <v>194</v>
      </c>
      <c r="I70" s="29" t="s">
        <v>195</v>
      </c>
      <c r="K70" s="20"/>
      <c r="L70" s="69">
        <f t="shared" si="1"/>
        <v>0</v>
      </c>
      <c r="M70" s="74">
        <v>200</v>
      </c>
    </row>
    <row r="71" spans="1:13" ht="84.75" customHeight="1" x14ac:dyDescent="0.25">
      <c r="A71" s="36" t="s">
        <v>243</v>
      </c>
      <c r="B71" s="38"/>
      <c r="C71" s="16" t="s">
        <v>84</v>
      </c>
      <c r="D71" s="19" t="s">
        <v>277</v>
      </c>
      <c r="E71" s="24"/>
      <c r="F71" s="46">
        <v>50</v>
      </c>
      <c r="G71" s="26" t="s">
        <v>198</v>
      </c>
      <c r="H71" s="11" t="s">
        <v>199</v>
      </c>
      <c r="I71" s="29" t="s">
        <v>200</v>
      </c>
      <c r="K71" s="20"/>
      <c r="L71" s="69">
        <f t="shared" si="1"/>
        <v>0</v>
      </c>
      <c r="M71" s="74">
        <v>500</v>
      </c>
    </row>
    <row r="72" spans="1:13" ht="84.75" customHeight="1" x14ac:dyDescent="0.25">
      <c r="A72" s="36" t="s">
        <v>244</v>
      </c>
      <c r="B72" s="38"/>
      <c r="C72" s="16" t="s">
        <v>85</v>
      </c>
      <c r="D72" s="19" t="s">
        <v>182</v>
      </c>
      <c r="E72" s="24"/>
      <c r="F72" s="46">
        <v>35</v>
      </c>
      <c r="G72" s="56" t="s">
        <v>204</v>
      </c>
      <c r="H72" s="11" t="s">
        <v>197</v>
      </c>
      <c r="I72" s="29" t="s">
        <v>206</v>
      </c>
      <c r="K72" s="20"/>
      <c r="L72" s="69">
        <f t="shared" si="1"/>
        <v>0</v>
      </c>
      <c r="M72" s="74">
        <v>350</v>
      </c>
    </row>
    <row r="73" spans="1:13" ht="139.5" customHeight="1" x14ac:dyDescent="0.25">
      <c r="A73" s="36" t="s">
        <v>245</v>
      </c>
      <c r="B73" s="32" t="s">
        <v>225</v>
      </c>
      <c r="C73" s="6"/>
      <c r="D73" s="14"/>
      <c r="E73" s="82">
        <v>170</v>
      </c>
      <c r="F73" s="46"/>
      <c r="G73" s="22"/>
      <c r="H73" s="22"/>
      <c r="I73" s="30"/>
      <c r="K73" s="95"/>
      <c r="L73" s="96"/>
      <c r="M73" s="96"/>
    </row>
    <row r="74" spans="1:13" ht="106.5" customHeight="1" x14ac:dyDescent="0.25">
      <c r="A74" s="36" t="s">
        <v>246</v>
      </c>
      <c r="B74" s="34"/>
      <c r="C74" s="80"/>
      <c r="D74" s="62" t="s">
        <v>284</v>
      </c>
      <c r="E74" s="85"/>
      <c r="F74" s="46">
        <v>35</v>
      </c>
      <c r="G74" s="11" t="s">
        <v>189</v>
      </c>
      <c r="H74" s="66" t="s">
        <v>190</v>
      </c>
      <c r="I74" s="65" t="s">
        <v>187</v>
      </c>
      <c r="K74" s="20"/>
      <c r="L74" s="69">
        <f t="shared" si="1"/>
        <v>0</v>
      </c>
      <c r="M74" s="77">
        <v>350</v>
      </c>
    </row>
    <row r="75" spans="1:13" ht="89.25" customHeight="1" x14ac:dyDescent="0.25">
      <c r="A75" s="36" t="s">
        <v>247</v>
      </c>
      <c r="B75" s="34"/>
      <c r="C75" s="80"/>
      <c r="D75" s="62" t="s">
        <v>113</v>
      </c>
      <c r="E75" s="85"/>
      <c r="F75" s="86">
        <v>35</v>
      </c>
      <c r="G75" s="11" t="s">
        <v>185</v>
      </c>
      <c r="H75" s="11" t="s">
        <v>186</v>
      </c>
      <c r="I75" s="65" t="s">
        <v>187</v>
      </c>
      <c r="K75" s="20"/>
      <c r="L75" s="69">
        <f t="shared" si="1"/>
        <v>0</v>
      </c>
      <c r="M75" s="77">
        <v>350</v>
      </c>
    </row>
    <row r="76" spans="1:13" ht="82.5" customHeight="1" x14ac:dyDescent="0.25">
      <c r="A76" s="36" t="s">
        <v>248</v>
      </c>
      <c r="B76" s="34"/>
      <c r="C76" s="80"/>
      <c r="D76" s="62" t="s">
        <v>114</v>
      </c>
      <c r="E76" s="85"/>
      <c r="F76" s="86">
        <v>30</v>
      </c>
      <c r="G76" s="11" t="s">
        <v>188</v>
      </c>
      <c r="H76" s="11" t="s">
        <v>186</v>
      </c>
      <c r="I76" s="65" t="s">
        <v>187</v>
      </c>
      <c r="K76" s="20"/>
      <c r="L76" s="69">
        <f t="shared" si="1"/>
        <v>0</v>
      </c>
      <c r="M76" s="77">
        <v>300</v>
      </c>
    </row>
    <row r="77" spans="1:13" ht="125.25" customHeight="1" x14ac:dyDescent="0.25">
      <c r="A77" s="36" t="s">
        <v>249</v>
      </c>
      <c r="B77" s="34"/>
      <c r="C77" s="80"/>
      <c r="D77" s="62" t="s">
        <v>196</v>
      </c>
      <c r="E77" s="85"/>
      <c r="F77" s="86">
        <v>35</v>
      </c>
      <c r="G77" s="11" t="s">
        <v>8</v>
      </c>
      <c r="H77" s="67" t="s">
        <v>69</v>
      </c>
      <c r="I77" s="65" t="s">
        <v>115</v>
      </c>
      <c r="K77" s="20"/>
      <c r="L77" s="69">
        <f t="shared" si="1"/>
        <v>0</v>
      </c>
      <c r="M77" s="77">
        <v>350</v>
      </c>
    </row>
    <row r="78" spans="1:13" ht="105" customHeight="1" x14ac:dyDescent="0.25">
      <c r="A78" s="36" t="s">
        <v>250</v>
      </c>
      <c r="B78" s="34"/>
      <c r="C78" s="80"/>
      <c r="D78" s="62" t="s">
        <v>214</v>
      </c>
      <c r="E78" s="85"/>
      <c r="F78" s="86">
        <v>35</v>
      </c>
      <c r="G78" s="11" t="s">
        <v>188</v>
      </c>
      <c r="H78" s="66" t="s">
        <v>186</v>
      </c>
      <c r="I78" s="26" t="s">
        <v>187</v>
      </c>
      <c r="K78" s="20"/>
      <c r="L78" s="69">
        <f t="shared" si="1"/>
        <v>0</v>
      </c>
      <c r="M78" s="77">
        <v>350</v>
      </c>
    </row>
    <row r="79" spans="1:13" ht="109.5" customHeight="1" x14ac:dyDescent="0.25">
      <c r="A79" s="36" t="s">
        <v>251</v>
      </c>
      <c r="B79" s="32" t="s">
        <v>224</v>
      </c>
      <c r="C79" s="32"/>
      <c r="D79" s="32"/>
      <c r="E79" s="82">
        <v>30</v>
      </c>
      <c r="F79" s="82"/>
      <c r="G79" s="97"/>
      <c r="H79" s="98"/>
      <c r="I79" s="99"/>
      <c r="K79" s="95"/>
      <c r="L79" s="96"/>
      <c r="M79" s="96"/>
    </row>
    <row r="80" spans="1:13" ht="71.25" customHeight="1" thickBot="1" x14ac:dyDescent="0.3">
      <c r="A80" s="36" t="s">
        <v>252</v>
      </c>
      <c r="B80" s="63"/>
      <c r="C80" s="80"/>
      <c r="D80" s="62" t="s">
        <v>213</v>
      </c>
      <c r="E80" s="81"/>
      <c r="F80" s="81">
        <v>30</v>
      </c>
      <c r="G80" s="60" t="s">
        <v>202</v>
      </c>
      <c r="H80" s="11" t="s">
        <v>203</v>
      </c>
      <c r="I80" s="11" t="s">
        <v>201</v>
      </c>
      <c r="K80" s="48"/>
      <c r="L80" s="69">
        <f t="shared" si="1"/>
        <v>0</v>
      </c>
      <c r="M80" s="78">
        <v>300</v>
      </c>
    </row>
    <row r="81" spans="1:13" ht="36" customHeight="1" thickBot="1" x14ac:dyDescent="0.3">
      <c r="A81" s="36"/>
      <c r="B81" s="34"/>
      <c r="C81" s="47"/>
      <c r="D81" s="47"/>
      <c r="E81" s="68">
        <f>SUM(E5,E73,E79)</f>
        <v>1000</v>
      </c>
      <c r="F81" s="64">
        <f>SUM(F7:F11,F13:F17,F19:F21,F23:F24,F26:F35,F37:F40,F42:F49,F51:F56,F58:F60,F62,F64,F66,F68:F72,F74,F75,F76,F77,F78,F80)</f>
        <v>1000</v>
      </c>
      <c r="G81" s="47"/>
      <c r="H81" s="89"/>
      <c r="K81" s="49"/>
      <c r="L81" s="70">
        <f>SUM(L6:L80)</f>
        <v>0</v>
      </c>
      <c r="M81" s="84">
        <f>SUM(M6:M80)</f>
        <v>10000</v>
      </c>
    </row>
  </sheetData>
  <sheetProtection algorithmName="SHA-512" hashValue="SA+FyBS2gw+xbKbyK9dOyeYCQ5eQbGFvQXuiVY4ntJ8Iydr1ldNzBc70ut63pma2viLs6Rsg5l7Ub/V5ijplGg==" saltValue="0kRdzz73XvvIv7QqwS8UFw==" spinCount="100000" sheet="1" objects="1" scenarios="1"/>
  <protectedRanges>
    <protectedRange sqref="K80 K7:K11 K19:K21 K23:K24 K26:K35 K37:K40 K51:K56 K58:K60 K62 K64 K66 K68:K72 K74:K78 K13:K17 K42:K49" name="Bereich1"/>
  </protectedRanges>
  <mergeCells count="53">
    <mergeCell ref="K1:M2"/>
    <mergeCell ref="A1:I2"/>
    <mergeCell ref="A3:A4"/>
    <mergeCell ref="C25:D25"/>
    <mergeCell ref="C6:D6"/>
    <mergeCell ref="C12:D12"/>
    <mergeCell ref="G3:I3"/>
    <mergeCell ref="B3:B4"/>
    <mergeCell ref="C3:C4"/>
    <mergeCell ref="E3:F3"/>
    <mergeCell ref="K6:M6"/>
    <mergeCell ref="K12:M12"/>
    <mergeCell ref="K18:M18"/>
    <mergeCell ref="K22:M22"/>
    <mergeCell ref="K25:M25"/>
    <mergeCell ref="C22:F22"/>
    <mergeCell ref="G22:I22"/>
    <mergeCell ref="G25:I25"/>
    <mergeCell ref="E25:F25"/>
    <mergeCell ref="E36:F36"/>
    <mergeCell ref="G36:I36"/>
    <mergeCell ref="G6:I6"/>
    <mergeCell ref="E6:F6"/>
    <mergeCell ref="E12:F12"/>
    <mergeCell ref="G12:I12"/>
    <mergeCell ref="C18:F18"/>
    <mergeCell ref="G18:I18"/>
    <mergeCell ref="K36:M36"/>
    <mergeCell ref="C41:F41"/>
    <mergeCell ref="G41:I41"/>
    <mergeCell ref="K41:M41"/>
    <mergeCell ref="C50:F50"/>
    <mergeCell ref="G50:I50"/>
    <mergeCell ref="K50:M50"/>
    <mergeCell ref="C36:D36"/>
    <mergeCell ref="C57:F57"/>
    <mergeCell ref="G57:I57"/>
    <mergeCell ref="K57:M57"/>
    <mergeCell ref="C61:F61"/>
    <mergeCell ref="G61:I61"/>
    <mergeCell ref="K61:M61"/>
    <mergeCell ref="C63:F63"/>
    <mergeCell ref="G63:I63"/>
    <mergeCell ref="K63:M63"/>
    <mergeCell ref="K65:M65"/>
    <mergeCell ref="C65:F65"/>
    <mergeCell ref="G65:I65"/>
    <mergeCell ref="C67:F67"/>
    <mergeCell ref="G67:I67"/>
    <mergeCell ref="K67:M67"/>
    <mergeCell ref="K73:M73"/>
    <mergeCell ref="G79:I79"/>
    <mergeCell ref="K79:M79"/>
  </mergeCells>
  <phoneticPr fontId="29" type="noConversion"/>
  <pageMargins left="0.35433070866141736" right="0.23622047244094491" top="0.78740157480314965" bottom="0.78740157480314965" header="0.31496062992125984" footer="0.31496062992125984"/>
  <pageSetup paperSize="8" scale="59" fitToHeight="0" orientation="landscape" r:id="rId1"/>
  <headerFooter>
    <oddHeader>&amp;L&amp;"Arial,Fett"Anlage W2
Bewertungsmatrix</oddHeader>
    <oddFooter>&amp;L&amp;"Arial,Fett"&amp;9 25-08776
&amp;C&amp;"Arial,Fett"&amp;9Mobilfunk 2026&amp;R&amp;"Arial,Fett"&amp;9&amp;P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gv_Phase xmlns="f18553e4-0ef6-4dd1-9e08-53b2286d7b98">3 Marktansprache</Vgv_Phase>
    <Vgv_Thema xmlns="5DA2F695-70FC-4477-93D9-7A7180F7227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ojektbibliothek Dokument" ma:contentTypeID="0x010100E65520829C044D71A30CF51927CFE1190031B97DF93A95A4488F3788B8B98E1BF8" ma:contentTypeVersion="0" ma:contentTypeDescription="" ma:contentTypeScope="" ma:versionID="3af8567f257dd3e528222e339cceac26">
  <xsd:schema xmlns:xsd="http://www.w3.org/2001/XMLSchema" xmlns:xs="http://www.w3.org/2001/XMLSchema" xmlns:p="http://schemas.microsoft.com/office/2006/metadata/properties" xmlns:ns2="f18553e4-0ef6-4dd1-9e08-53b2286d7b98" xmlns:ns3="5DA2F695-70FC-4477-93D9-7A7180F72270" targetNamespace="http://schemas.microsoft.com/office/2006/metadata/properties" ma:root="true" ma:fieldsID="a79f5182df18d87a41f0f6a300995fcd" ns2:_="" ns3:_="">
    <xsd:import namespace="f18553e4-0ef6-4dd1-9e08-53b2286d7b98"/>
    <xsd:import namespace="5DA2F695-70FC-4477-93D9-7A7180F72270"/>
    <xsd:element name="properties">
      <xsd:complexType>
        <xsd:sequence>
          <xsd:element name="documentManagement">
            <xsd:complexType>
              <xsd:all>
                <xsd:element ref="ns2:Vgv_Phase" minOccurs="0"/>
                <xsd:element ref="ns3:Vgv_The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8553e4-0ef6-4dd1-9e08-53b2286d7b98" elementFormDefault="qualified">
    <xsd:import namespace="http://schemas.microsoft.com/office/2006/documentManagement/types"/>
    <xsd:import namespace="http://schemas.microsoft.com/office/infopath/2007/PartnerControls"/>
    <xsd:element name="Vgv_Phase" ma:index="8" nillable="true" ma:displayName="Phase" ma:format="Dropdown" ma:internalName="Vgv_Phase">
      <xsd:simpleType>
        <xsd:restriction base="dms:Choice">
          <xsd:enumeration value="1 Markterkundung"/>
          <xsd:enumeration value="2 Vorbereitung Vergabeverfahren"/>
          <xsd:enumeration value="3 Marktansprache"/>
          <xsd:enumeration value="4 Wertung + Zuschlag"/>
        </xsd:restriction>
      </xsd:simpleType>
    </xsd:element>
  </xsd:schema>
  <xsd:schema xmlns:xsd="http://www.w3.org/2001/XMLSchema" xmlns:xs="http://www.w3.org/2001/XMLSchema" xmlns:dms="http://schemas.microsoft.com/office/2006/documentManagement/types" xmlns:pc="http://schemas.microsoft.com/office/infopath/2007/PartnerControls" targetNamespace="5DA2F695-70FC-4477-93D9-7A7180F72270" elementFormDefault="qualified">
    <xsd:import namespace="http://schemas.microsoft.com/office/2006/documentManagement/types"/>
    <xsd:import namespace="http://schemas.microsoft.com/office/infopath/2007/PartnerControls"/>
    <xsd:element name="Vgv_Thema" ma:index="9" nillable="true" ma:displayName="Thema" ma:format="Dropdown" ma:internalName="Thema">
      <xsd:simpleType>
        <xsd:restriction base="dms:Choic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3EA33F-DCA6-44A1-B7D3-75AB69543EE9}">
  <ds:schemaRefs>
    <ds:schemaRef ds:uri="http://purl.org/dc/terms/"/>
    <ds:schemaRef ds:uri="http://schemas.microsoft.com/office/2006/documentManagement/types"/>
    <ds:schemaRef ds:uri="f18553e4-0ef6-4dd1-9e08-53b2286d7b98"/>
    <ds:schemaRef ds:uri="http://www.w3.org/XML/1998/namespace"/>
    <ds:schemaRef ds:uri="http://schemas.microsoft.com/office/infopath/2007/PartnerControls"/>
    <ds:schemaRef ds:uri="http://schemas.microsoft.com/office/2006/metadata/properties"/>
    <ds:schemaRef ds:uri="http://purl.org/dc/dcmitype/"/>
    <ds:schemaRef ds:uri="5DA2F695-70FC-4477-93D9-7A7180F72270"/>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C2356309-59E8-4AA9-886A-805978488001}">
  <ds:schemaRefs>
    <ds:schemaRef ds:uri="http://schemas.microsoft.com/sharepoint/v3/contenttype/forms"/>
  </ds:schemaRefs>
</ds:datastoreItem>
</file>

<file path=customXml/itemProps3.xml><?xml version="1.0" encoding="utf-8"?>
<ds:datastoreItem xmlns:ds="http://schemas.openxmlformats.org/officeDocument/2006/customXml" ds:itemID="{C380D6A8-85AE-4BC7-8B97-B773535D17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8553e4-0ef6-4dd1-9e08-53b2286d7b98"/>
    <ds:schemaRef ds:uri="5DA2F695-70FC-4477-93D9-7A7180F72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48f69af-3265-4c12-b1e3-f63a8696e71d}" enabled="1" method="Standard" siteId="{777634b8-6549-48dd-89f9-71c677fea24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Deckblatt</vt:lpstr>
      <vt:lpstr>Erläuterung </vt:lpstr>
      <vt:lpstr>Bewertungskriterien</vt:lpstr>
      <vt:lpstr>'Erläuterung '!_GoBack</vt:lpstr>
      <vt:lpstr>Bewertungskriterien!Druckbereich</vt:lpstr>
      <vt:lpstr>Deckblatt!Druckbereich</vt:lpstr>
      <vt:lpstr>'Erläuterung '!Druckbereich</vt:lpstr>
      <vt:lpstr>Bewertungskriterien!Drucktitel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Altverfahren</dc:subject>
  <dc:creator>Meyer, Hendrik</dc:creator>
  <cp:keywords/>
  <cp:lastModifiedBy>Oldenburg, Phillip</cp:lastModifiedBy>
  <cp:lastPrinted>2026-03-09T10:42:05Z</cp:lastPrinted>
  <dcterms:created xsi:type="dcterms:W3CDTF">2011-01-10T12:34:22Z</dcterms:created>
  <dcterms:modified xsi:type="dcterms:W3CDTF">2026-03-17T14:01:11Z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0x010100E65520829C044D71A30CF51927CFE1190031B97DF93A95A4488F3788B8B98E1BF8</vt:lpwstr>
  </property>
  <property fmtid="{D5CDD505-2E9C-101B-9397-08002B2CF9AE}" pid="3" name="TaxKeyword">
    <vt:lpwstr/>
  </property>
  <property fmtid="{D5CDD505-2E9C-101B-9397-08002B2CF9AE}" pid="4" name="TK-Kategorie">
    <vt:lpwstr>31;#02_Vergabeunterlagen|589872e0-97e7-4ce7-b4d8-7ba0724e1516</vt:lpwstr>
  </property>
  <property fmtid="{D5CDD505-2E9C-101B-9397-08002B2CF9AE}" pid="5" name="TK-Thema">
    <vt:lpwstr>36;#W-Anlage|07b61991-6402-46bb-9e19-107db7b211ea</vt:lpwstr>
  </property>
  <property fmtid="{D5CDD505-2E9C-101B-9397-08002B2CF9AE}" pid="6" name="TK-Unterthema">
    <vt:lpwstr>32;#Los 001|bc9cccb1-a58c-42ef-a24a-f96933920fdc</vt:lpwstr>
  </property>
  <property fmtid="{D5CDD505-2E9C-101B-9397-08002B2CF9AE}" pid="7" name="MSIP_Label_a48f69af-3265-4c12-b1e3-f63a8696e71d_Enabled">
    <vt:lpwstr>true</vt:lpwstr>
  </property>
  <property fmtid="{D5CDD505-2E9C-101B-9397-08002B2CF9AE}" pid="8" name="MSIP_Label_a48f69af-3265-4c12-b1e3-f63a8696e71d_SetDate">
    <vt:lpwstr>2022-02-18T12:23:22Z</vt:lpwstr>
  </property>
  <property fmtid="{D5CDD505-2E9C-101B-9397-08002B2CF9AE}" pid="9" name="MSIP_Label_a48f69af-3265-4c12-b1e3-f63a8696e71d_Method">
    <vt:lpwstr>Standard</vt:lpwstr>
  </property>
  <property fmtid="{D5CDD505-2E9C-101B-9397-08002B2CF9AE}" pid="10" name="MSIP_Label_a48f69af-3265-4c12-b1e3-f63a8696e71d_Name">
    <vt:lpwstr>Nur für den Dienstgebrauch</vt:lpwstr>
  </property>
  <property fmtid="{D5CDD505-2E9C-101B-9397-08002B2CF9AE}" pid="11" name="MSIP_Label_a48f69af-3265-4c12-b1e3-f63a8696e71d_SiteId">
    <vt:lpwstr>777634b8-6549-48dd-89f9-71c677fea243</vt:lpwstr>
  </property>
  <property fmtid="{D5CDD505-2E9C-101B-9397-08002B2CF9AE}" pid="12" name="MSIP_Label_a48f69af-3265-4c12-b1e3-f63a8696e71d_ActionId">
    <vt:lpwstr>25b46361-4d3f-4aa9-baaf-3ff5f5ba8881</vt:lpwstr>
  </property>
  <property fmtid="{D5CDD505-2E9C-101B-9397-08002B2CF9AE}" pid="13" name="MSIP_Label_a48f69af-3265-4c12-b1e3-f63a8696e71d_ContentBits">
    <vt:lpwstr>0</vt:lpwstr>
  </property>
</Properties>
</file>